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w30784\OneDrive - Watco Companies, LLC\Desktop\"/>
    </mc:Choice>
  </mc:AlternateContent>
  <xr:revisionPtr revIDLastSave="1345" documentId="8_{7C932BEC-0F91-4B43-8913-178EC4AE2EE9}" xr6:coauthVersionLast="44" xr6:coauthVersionMax="44" xr10:uidLastSave="{E4A2C606-9F2A-4F42-AF22-48E62ACD1AB8}"/>
  <bookViews>
    <workbookView xWindow="-108" yWindow="-108" windowWidth="23256" windowHeight="13176" xr2:uid="{940858EC-80F7-45D5-8B00-9225707B500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9" i="1" l="1"/>
  <c r="E50" i="1" l="1"/>
  <c r="E60" i="1"/>
  <c r="E63" i="1"/>
  <c r="E69" i="1"/>
  <c r="E79" i="1"/>
  <c r="E78" i="1"/>
  <c r="E77" i="1"/>
  <c r="E76" i="1"/>
  <c r="E81" i="1" l="1"/>
  <c r="E20" i="1" l="1"/>
  <c r="E4" i="1"/>
  <c r="E7" i="1"/>
  <c r="E10" i="1"/>
  <c r="E11" i="1"/>
  <c r="E6" i="1"/>
  <c r="E9" i="1"/>
  <c r="E8" i="1"/>
  <c r="E5" i="1"/>
  <c r="E17" i="1"/>
  <c r="E23" i="1" s="1"/>
  <c r="E25" i="1"/>
  <c r="E26" i="1"/>
  <c r="E27" i="1"/>
  <c r="E28" i="1"/>
  <c r="E29" i="1"/>
  <c r="E35" i="1"/>
  <c r="E58" i="1"/>
  <c r="E68" i="1"/>
  <c r="E70" i="1" l="1"/>
  <c r="E52" i="1" l="1"/>
  <c r="E51" i="1"/>
  <c r="E48" i="1"/>
  <c r="E47" i="1"/>
  <c r="E46" i="1"/>
  <c r="E45" i="1"/>
  <c r="E44" i="1"/>
  <c r="E43" i="1"/>
  <c r="E42" i="1"/>
  <c r="E41" i="1"/>
  <c r="E40" i="1"/>
  <c r="E39" i="1"/>
  <c r="E38" i="1"/>
  <c r="E37" i="1"/>
  <c r="E36" i="1"/>
  <c r="E67" i="1" l="1"/>
  <c r="E66" i="1"/>
  <c r="E65" i="1"/>
  <c r="E64" i="1"/>
  <c r="E61" i="1"/>
  <c r="E59" i="1"/>
  <c r="E22" i="1"/>
  <c r="E21" i="1"/>
  <c r="E19" i="1"/>
  <c r="E18" i="1"/>
</calcChain>
</file>

<file path=xl/sharedStrings.xml><?xml version="1.0" encoding="utf-8"?>
<sst xmlns="http://schemas.openxmlformats.org/spreadsheetml/2006/main" count="154" uniqueCount="77">
  <si>
    <t>Comments</t>
  </si>
  <si>
    <t>TULSA SUB RAIL REPLACEMENT</t>
  </si>
  <si>
    <t>Description</t>
  </si>
  <si>
    <t>Qty</t>
  </si>
  <si>
    <t>UOM</t>
  </si>
  <si>
    <t>Unit Price</t>
  </si>
  <si>
    <t>Total Price</t>
  </si>
  <si>
    <t>Mobilization &amp; Demobilization</t>
  </si>
  <si>
    <t>LS</t>
  </si>
  <si>
    <t>Tons</t>
  </si>
  <si>
    <t>Spikes 5/8" x 6" with tie plugs</t>
  </si>
  <si>
    <t>Each</t>
  </si>
  <si>
    <t>Anchors w/install</t>
  </si>
  <si>
    <t>Tie Plates DS 13"</t>
  </si>
  <si>
    <t>TF</t>
  </si>
  <si>
    <t>Total Bid Price</t>
  </si>
  <si>
    <t>Ties 7x9x8'6"</t>
  </si>
  <si>
    <t>Kegs</t>
  </si>
  <si>
    <t xml:space="preserve">Tie Plates </t>
  </si>
  <si>
    <t>Anchors</t>
  </si>
  <si>
    <t>Ballast</t>
  </si>
  <si>
    <t xml:space="preserve">Labor </t>
  </si>
  <si>
    <t>Tie Distribution</t>
  </si>
  <si>
    <t>Tie Disposal</t>
  </si>
  <si>
    <t>Ballast Installation</t>
  </si>
  <si>
    <t>Surfacing</t>
  </si>
  <si>
    <t>TULSA SUB CROSSING UPGRADES</t>
  </si>
  <si>
    <t>Crossing Wood Panels</t>
  </si>
  <si>
    <t>Crossing concrete panels</t>
  </si>
  <si>
    <t>LF</t>
  </si>
  <si>
    <t>7x9x10' crossties</t>
  </si>
  <si>
    <t>Tie plates</t>
  </si>
  <si>
    <t>Spikes</t>
  </si>
  <si>
    <t>Crossing Lag bolts</t>
  </si>
  <si>
    <t>Culverts</t>
  </si>
  <si>
    <t>Geotextile fabric</t>
  </si>
  <si>
    <t>Welds</t>
  </si>
  <si>
    <t>Asphalt</t>
  </si>
  <si>
    <t>Gravel</t>
  </si>
  <si>
    <t>I-Bonds for Signalized Crossings</t>
  </si>
  <si>
    <r>
      <t xml:space="preserve">Turnouts #7-115# w </t>
    </r>
    <r>
      <rPr>
        <u/>
        <sz val="12"/>
        <rFont val="Calibri"/>
        <family val="2"/>
        <scheme val="minor"/>
      </rPr>
      <t>ALL Rail &amp; OTM</t>
    </r>
  </si>
  <si>
    <r>
      <t xml:space="preserve">Turnouts #8-115# w </t>
    </r>
    <r>
      <rPr>
        <u/>
        <sz val="12"/>
        <rFont val="Calibri"/>
        <family val="2"/>
        <scheme val="minor"/>
      </rPr>
      <t>ALL Rail &amp; OTM</t>
    </r>
  </si>
  <si>
    <r>
      <t xml:space="preserve">Turnouts #9-115# w </t>
    </r>
    <r>
      <rPr>
        <u/>
        <sz val="12"/>
        <rFont val="Calibri"/>
        <family val="2"/>
        <scheme val="minor"/>
      </rPr>
      <t>ALL Rail &amp; OTM</t>
    </r>
  </si>
  <si>
    <r>
      <t xml:space="preserve">Turnouts #10-115# w </t>
    </r>
    <r>
      <rPr>
        <u/>
        <sz val="12"/>
        <rFont val="Calibri"/>
        <family val="2"/>
        <scheme val="minor"/>
      </rPr>
      <t>ALL Rail &amp; OTM</t>
    </r>
  </si>
  <si>
    <t>#7 Turnout Tie Packs</t>
  </si>
  <si>
    <t>#8 Turnout Tie Packs</t>
  </si>
  <si>
    <t>#9 Turnout Tie Packs</t>
  </si>
  <si>
    <t>#10 Turnout Tie Packs</t>
  </si>
  <si>
    <t>Total</t>
  </si>
  <si>
    <t>Final Bid Comments</t>
  </si>
  <si>
    <t>Project Component</t>
  </si>
  <si>
    <t>Component Name</t>
  </si>
  <si>
    <t>Tulsa Subdivision Rail Replacement</t>
  </si>
  <si>
    <t>Tulsa Subdivision Crossings</t>
  </si>
  <si>
    <t>Tulsa Subdivision Turnouts</t>
  </si>
  <si>
    <t>115# Rail</t>
  </si>
  <si>
    <t>136# Rail</t>
  </si>
  <si>
    <t xml:space="preserve">Welds </t>
  </si>
  <si>
    <t>BID TOTAL BREAKOUT</t>
  </si>
  <si>
    <t>Joint Welds</t>
  </si>
  <si>
    <t>Rail - 136# IQ - 1600' strings</t>
  </si>
  <si>
    <r>
      <t xml:space="preserve">Turnouts #10-136# w </t>
    </r>
    <r>
      <rPr>
        <u/>
        <sz val="12"/>
        <rFont val="Calibri"/>
        <family val="2"/>
        <scheme val="minor"/>
      </rPr>
      <t>ALL Rail &amp;OTM</t>
    </r>
  </si>
  <si>
    <t xml:space="preserve">Tie Installation </t>
  </si>
  <si>
    <t>Joint Bars (Comp.)</t>
  </si>
  <si>
    <t xml:space="preserve">Rail Installation </t>
  </si>
  <si>
    <t>Sub-Ballast</t>
  </si>
  <si>
    <t>Pandrol e-clips Assemblies</t>
  </si>
  <si>
    <t>Spikes 5/8"x6" w/ tie plugs</t>
  </si>
  <si>
    <t>$</t>
  </si>
  <si>
    <t xml:space="preserve"> TIE INSTALLATION &amp; SURFACING </t>
  </si>
  <si>
    <t>TULSA SUB TURNOUT REPLACEMENTS</t>
  </si>
  <si>
    <t xml:space="preserve">Ties and Surfacing </t>
  </si>
  <si>
    <t>CRISI BID DOCUMENT</t>
  </si>
  <si>
    <t>Contractor will bid on the installation of 65 crossings of varying materials and lengths. 
Contractor is responsible for the transportation of ashpalt, ballast, sub-ballast and gravel to the job-site. 
Refer to Crossing Detailed Scope of Work for correct track feet for Crossing Wood Panels.
Refer to Crossing Detailed Scope of Work for correct track feet for Crossing Concrete Panels.
33 crossings that will utilize the 115# rail.
32 crossings that will utilize the 136# rail.
All rail material, ties, OTM, panels, fabric, culverts, I-Bonds and aggregates will be supplied by Watco. 
Include all applicable taxes for your labor. 
Consolidated price to include Mob/De-mob, equipment, labor.</t>
  </si>
  <si>
    <r>
      <t>The SKOL will purchase ballast from Martin Marietta in Snyder, Oklahoma.
Please bid on providing ballast cars/trucks, freight cost, and distribution of the ballast. 
Surfacing, tamping/regulating, single pass and include  picking up downed ties,</t>
    </r>
    <r>
      <rPr>
        <sz val="12"/>
        <rFont val="Calibri"/>
        <family val="2"/>
        <scheme val="minor"/>
      </rPr>
      <t xml:space="preserve"> </t>
    </r>
    <r>
      <rPr>
        <sz val="12"/>
        <color theme="1"/>
        <rFont val="Calibri"/>
        <family val="2"/>
        <scheme val="minor"/>
      </rPr>
      <t>replacing broken joint bars as necessary. 
Installation of 148,685 ties, including the tie distribution  and disposal.
Watco will provide all rail material necessary to complete this job. 
Include all applicable taxes for your labor. 
Consolidated price to include Mob/De-mob, equipment, labor.</t>
    </r>
  </si>
  <si>
    <t xml:space="preserve">Rail will be brought in on a rail train at 1,600' strings.
Please provide a bid on complete distribution and installation.
Contractor will provide necessary equipment with operator and labor to accomodate the installation of 34 miles of 136# CWR rail.
To include the installation of anchors, welds, de-stressing, etc.
Contractor is responsible for the collection of all scrap material to be gathered and stacked at the nearest crossing.
Watco will provide all rail material necessary to perform this task. 
Include all applicable taxes.
Consolidated price to include Mob/De-mob, equipment, labor.
</t>
  </si>
  <si>
    <t>Contractor will be bidding on the complete installation of the listed turnouts. 
Contractor is responsible for unloading and inventroy of materials, recovery and stacking of all salvage materials and the proper and complete installaiton of turnouts at the specified locations. 
Installation of turnouts, ballast, compostion welds; as well as tamping and regulating turnouts. 
Include all applicable taxes. 
Consolidated price to include Mob/De-mob, equipment, 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</si>
</sst>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
  </numFmts>
  <fonts count="13" x14ac:knownFonts="1">
    <font>
      <sz val="11"/>
      <color theme="1"/>
      <name val="Calibri"/>
      <family val="2"/>
      <scheme val="minor"/>
    </font>
    <font>
      <sz val="11"/>
      <color theme="1"/>
      <name val="Calibri"/>
      <family val="2"/>
      <scheme val="minor"/>
    </font>
    <font>
      <b/>
      <sz val="22"/>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2"/>
      <name val="Calibri"/>
      <family val="2"/>
      <scheme val="minor"/>
    </font>
    <font>
      <b/>
      <sz val="12"/>
      <name val="Calibri"/>
      <family val="2"/>
      <scheme val="minor"/>
    </font>
    <font>
      <u/>
      <sz val="12"/>
      <name val="Calibri"/>
      <family val="2"/>
      <scheme val="minor"/>
    </font>
    <font>
      <b/>
      <sz val="16"/>
      <color theme="1"/>
      <name val="Calibri"/>
      <family val="2"/>
      <scheme val="minor"/>
    </font>
    <font>
      <sz val="16"/>
      <color theme="1"/>
      <name val="Calibri"/>
      <family val="2"/>
      <scheme val="minor"/>
    </font>
    <font>
      <b/>
      <sz val="16"/>
      <name val="Calibri"/>
      <family val="2"/>
      <scheme val="minor"/>
    </font>
    <font>
      <sz val="11"/>
      <color theme="1"/>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theme="6" tint="0.39997558519241921"/>
        <bgColor indexed="64"/>
      </patternFill>
    </fill>
  </fills>
  <borders count="18">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6">
    <xf numFmtId="0" fontId="0" fillId="0" borderId="0" xfId="0"/>
    <xf numFmtId="0" fontId="0" fillId="0" borderId="0" xfId="0" applyProtection="1">
      <protection locked="0"/>
    </xf>
    <xf numFmtId="0" fontId="0" fillId="0" borderId="0" xfId="0" applyBorder="1" applyProtection="1">
      <protection locked="0"/>
    </xf>
    <xf numFmtId="0" fontId="0" fillId="0" borderId="0" xfId="0" applyFill="1" applyProtection="1">
      <protection locked="0"/>
    </xf>
    <xf numFmtId="0" fontId="6" fillId="0" borderId="2" xfId="0" applyFont="1" applyBorder="1" applyAlignment="1" applyProtection="1">
      <alignment horizontal="left" vertical="center"/>
    </xf>
    <xf numFmtId="0" fontId="3" fillId="2" borderId="4" xfId="0" applyFont="1" applyFill="1" applyBorder="1" applyAlignment="1" applyProtection="1">
      <alignment horizontal="center" vertical="center" wrapText="1"/>
    </xf>
    <xf numFmtId="0" fontId="7" fillId="0" borderId="0" xfId="0" applyFont="1" applyFill="1" applyBorder="1" applyAlignment="1" applyProtection="1">
      <alignment vertical="center"/>
      <protection locked="0"/>
    </xf>
    <xf numFmtId="0" fontId="7" fillId="0" borderId="0" xfId="0" applyFont="1" applyFill="1" applyBorder="1" applyAlignment="1" applyProtection="1">
      <protection locked="0"/>
    </xf>
    <xf numFmtId="0" fontId="5" fillId="0" borderId="13"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164" fontId="5" fillId="0" borderId="7" xfId="1" applyNumberFormat="1" applyFont="1" applyFill="1" applyBorder="1" applyAlignment="1" applyProtection="1">
      <alignment horizontal="center" vertical="center" wrapText="1"/>
    </xf>
    <xf numFmtId="44" fontId="5" fillId="0" borderId="10" xfId="1" applyFont="1" applyFill="1" applyBorder="1" applyAlignment="1" applyProtection="1">
      <alignment horizontal="center" vertical="center" wrapText="1"/>
    </xf>
    <xf numFmtId="44" fontId="5" fillId="0" borderId="11" xfId="1" applyFont="1" applyFill="1" applyBorder="1" applyAlignment="1" applyProtection="1">
      <alignment horizontal="center" vertical="center" wrapText="1"/>
    </xf>
    <xf numFmtId="3" fontId="5" fillId="0" borderId="0" xfId="0" applyNumberFormat="1" applyFont="1" applyFill="1" applyBorder="1" applyAlignment="1" applyProtection="1">
      <alignment horizontal="center" vertical="center" wrapText="1"/>
    </xf>
    <xf numFmtId="44" fontId="3" fillId="2" borderId="4" xfId="1"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7" fillId="2" borderId="14" xfId="0" applyFont="1" applyFill="1" applyBorder="1" applyAlignment="1" applyProtection="1">
      <alignment vertical="center"/>
    </xf>
    <xf numFmtId="0" fontId="7" fillId="0" borderId="0" xfId="0" applyFont="1" applyFill="1" applyBorder="1" applyAlignment="1" applyProtection="1">
      <alignment vertical="center"/>
    </xf>
    <xf numFmtId="0" fontId="5" fillId="0" borderId="1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164" fontId="5" fillId="0" borderId="2" xfId="1" applyNumberFormat="1" applyFont="1" applyBorder="1" applyAlignment="1" applyProtection="1">
      <alignment horizontal="center" vertical="center" wrapText="1"/>
    </xf>
    <xf numFmtId="0" fontId="6" fillId="0" borderId="2"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5" fillId="0" borderId="3" xfId="1" applyFont="1" applyFill="1" applyBorder="1" applyAlignment="1" applyProtection="1">
      <alignment horizontal="center" vertical="center" wrapText="1"/>
    </xf>
    <xf numFmtId="44" fontId="5" fillId="0" borderId="0" xfId="1" applyFont="1" applyBorder="1" applyAlignment="1" applyProtection="1">
      <alignment horizontal="center" vertical="center" wrapText="1"/>
    </xf>
    <xf numFmtId="44" fontId="5" fillId="0" borderId="3" xfId="1" applyFont="1" applyBorder="1" applyAlignment="1" applyProtection="1">
      <alignment horizontal="center" vertical="center" wrapText="1"/>
    </xf>
    <xf numFmtId="0" fontId="7" fillId="2" borderId="14" xfId="0" applyFont="1" applyFill="1" applyBorder="1" applyProtection="1"/>
    <xf numFmtId="0" fontId="7" fillId="2" borderId="17" xfId="0" applyFont="1" applyFill="1" applyBorder="1" applyProtection="1"/>
    <xf numFmtId="0" fontId="3" fillId="2" borderId="12" xfId="0" applyFont="1" applyFill="1" applyBorder="1" applyAlignment="1" applyProtection="1">
      <alignment horizontal="center" vertical="center" wrapText="1"/>
    </xf>
    <xf numFmtId="44" fontId="3" fillId="2" borderId="12" xfId="1" applyFont="1" applyFill="1" applyBorder="1" applyAlignment="1" applyProtection="1">
      <alignment horizontal="center" vertical="center" wrapText="1"/>
    </xf>
    <xf numFmtId="0" fontId="7" fillId="0" borderId="0" xfId="0" applyFont="1" applyFill="1" applyBorder="1" applyAlignment="1" applyProtection="1"/>
    <xf numFmtId="0" fontId="6" fillId="0" borderId="14" xfId="0" applyFont="1" applyFill="1" applyBorder="1" applyAlignment="1" applyProtection="1">
      <alignment horizontal="left" vertical="center"/>
    </xf>
    <xf numFmtId="3" fontId="5" fillId="0" borderId="4"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44" fontId="5" fillId="0" borderId="4" xfId="1" applyFont="1" applyFill="1" applyBorder="1" applyAlignment="1" applyProtection="1">
      <alignment horizontal="center" vertical="center" wrapText="1"/>
    </xf>
    <xf numFmtId="44" fontId="5" fillId="0" borderId="5" xfId="1" applyFont="1" applyFill="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6" fillId="0" borderId="2" xfId="0" applyFont="1" applyFill="1" applyBorder="1" applyProtection="1"/>
    <xf numFmtId="0" fontId="10" fillId="0" borderId="5"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9" fillId="0" borderId="14" xfId="0" applyFont="1" applyBorder="1" applyAlignment="1" applyProtection="1">
      <alignment horizontal="center"/>
    </xf>
    <xf numFmtId="0" fontId="11" fillId="2" borderId="14" xfId="0" applyFont="1" applyFill="1" applyBorder="1" applyProtection="1"/>
    <xf numFmtId="0" fontId="10" fillId="2" borderId="4" xfId="0" applyFont="1" applyFill="1" applyBorder="1" applyAlignment="1" applyProtection="1">
      <alignment horizontal="center" vertical="center" wrapText="1"/>
    </xf>
    <xf numFmtId="44" fontId="10" fillId="2" borderId="4" xfId="1" applyFont="1" applyFill="1" applyBorder="1" applyAlignment="1" applyProtection="1">
      <alignment horizontal="center" vertical="center" wrapText="1"/>
    </xf>
    <xf numFmtId="44" fontId="5" fillId="0" borderId="1" xfId="1" applyFont="1" applyFill="1" applyBorder="1" applyAlignment="1" applyProtection="1">
      <alignment horizontal="center" vertical="center" wrapText="1"/>
    </xf>
    <xf numFmtId="44" fontId="5" fillId="0" borderId="9" xfId="1" applyFont="1" applyFill="1" applyBorder="1" applyAlignment="1" applyProtection="1">
      <alignment horizontal="center" vertical="center" wrapText="1"/>
    </xf>
    <xf numFmtId="0" fontId="0" fillId="0" borderId="0" xfId="0" applyAlignment="1" applyProtection="1">
      <protection locked="0"/>
    </xf>
    <xf numFmtId="164" fontId="5" fillId="0" borderId="14" xfId="1" applyNumberFormat="1" applyFont="1" applyBorder="1" applyAlignment="1" applyProtection="1">
      <alignment horizontal="center" vertical="center" wrapText="1"/>
    </xf>
    <xf numFmtId="0" fontId="6" fillId="0" borderId="7" xfId="0" applyFont="1" applyFill="1" applyBorder="1" applyAlignment="1" applyProtection="1">
      <alignment horizontal="left" vertical="center"/>
    </xf>
    <xf numFmtId="0" fontId="5" fillId="0" borderId="10" xfId="0" applyFont="1" applyFill="1" applyBorder="1" applyAlignment="1" applyProtection="1">
      <alignment horizontal="center" vertical="center" wrapText="1"/>
    </xf>
    <xf numFmtId="0" fontId="6" fillId="0" borderId="8" xfId="0" applyFont="1" applyFill="1" applyBorder="1" applyAlignment="1" applyProtection="1">
      <alignment horizontal="left" vertical="center"/>
    </xf>
    <xf numFmtId="3"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14" xfId="0" applyFont="1" applyFill="1" applyBorder="1" applyAlignment="1" applyProtection="1">
      <alignment horizontal="left" vertical="center"/>
      <protection locked="0"/>
    </xf>
    <xf numFmtId="0" fontId="5" fillId="0" borderId="4" xfId="0" applyFont="1" applyFill="1" applyBorder="1" applyAlignment="1" applyProtection="1">
      <alignment horizontal="center" vertical="center" wrapText="1"/>
      <protection locked="0"/>
    </xf>
    <xf numFmtId="8" fontId="5" fillId="0" borderId="4" xfId="1" applyNumberFormat="1" applyFont="1" applyFill="1" applyBorder="1" applyAlignment="1" applyProtection="1">
      <alignment horizontal="center" vertical="center" wrapText="1"/>
      <protection locked="0"/>
    </xf>
    <xf numFmtId="44" fontId="5" fillId="0" borderId="5" xfId="1"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xf>
    <xf numFmtId="44" fontId="5" fillId="0" borderId="13" xfId="1" applyFont="1" applyFill="1" applyBorder="1" applyAlignment="1" applyProtection="1">
      <alignment horizontal="center" vertical="center" wrapText="1"/>
    </xf>
    <xf numFmtId="0" fontId="6" fillId="0" borderId="14" xfId="0" applyFont="1" applyFill="1" applyBorder="1" applyProtection="1"/>
    <xf numFmtId="7" fontId="9" fillId="2" borderId="13" xfId="1" applyNumberFormat="1" applyFont="1" applyFill="1" applyBorder="1" applyAlignment="1" applyProtection="1">
      <alignment horizontal="center" vertical="center" wrapText="1"/>
    </xf>
    <xf numFmtId="7" fontId="9" fillId="2" borderId="5" xfId="1" applyNumberFormat="1" applyFont="1" applyFill="1" applyBorder="1" applyAlignment="1" applyProtection="1">
      <alignment horizontal="center" vertical="center" wrapText="1"/>
    </xf>
    <xf numFmtId="7" fontId="3" fillId="2" borderId="13" xfId="1" applyNumberFormat="1"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3" fillId="0" borderId="2" xfId="0" applyFont="1" applyFill="1" applyBorder="1" applyProtection="1"/>
    <xf numFmtId="0" fontId="3" fillId="0" borderId="0" xfId="0" applyFont="1" applyFill="1" applyBorder="1" applyProtection="1"/>
    <xf numFmtId="0" fontId="3" fillId="0" borderId="3" xfId="0" applyFont="1" applyFill="1" applyBorder="1" applyProtection="1"/>
    <xf numFmtId="49" fontId="5" fillId="0" borderId="7" xfId="1" applyNumberFormat="1" applyFont="1" applyFill="1" applyBorder="1" applyAlignment="1" applyProtection="1">
      <alignment horizontal="left" vertical="top" wrapText="1"/>
    </xf>
    <xf numFmtId="49" fontId="5" fillId="0" borderId="10" xfId="1" applyNumberFormat="1" applyFont="1" applyFill="1" applyBorder="1" applyAlignment="1" applyProtection="1">
      <alignment horizontal="left" vertical="top" wrapText="1"/>
    </xf>
    <xf numFmtId="49" fontId="5" fillId="0" borderId="11" xfId="1" applyNumberFormat="1" applyFont="1" applyFill="1" applyBorder="1" applyAlignment="1" applyProtection="1">
      <alignment horizontal="left" vertical="top" wrapText="1"/>
    </xf>
    <xf numFmtId="49" fontId="5" fillId="0" borderId="2" xfId="1" applyNumberFormat="1" applyFont="1" applyFill="1" applyBorder="1" applyAlignment="1" applyProtection="1">
      <alignment horizontal="left" vertical="top" wrapText="1"/>
    </xf>
    <xf numFmtId="49" fontId="5" fillId="0" borderId="0" xfId="1" applyNumberFormat="1" applyFont="1" applyFill="1" applyBorder="1" applyAlignment="1" applyProtection="1">
      <alignment horizontal="left" vertical="top" wrapText="1"/>
    </xf>
    <xf numFmtId="49" fontId="5" fillId="0" borderId="3" xfId="1" applyNumberFormat="1" applyFont="1" applyFill="1" applyBorder="1" applyAlignment="1" applyProtection="1">
      <alignment horizontal="left" vertical="top" wrapText="1"/>
    </xf>
    <xf numFmtId="49" fontId="5" fillId="0" borderId="8" xfId="1" applyNumberFormat="1" applyFont="1" applyFill="1" applyBorder="1" applyAlignment="1" applyProtection="1">
      <alignment horizontal="left" vertical="top" wrapText="1"/>
    </xf>
    <xf numFmtId="49" fontId="5" fillId="0" borderId="1" xfId="1" applyNumberFormat="1" applyFont="1" applyFill="1" applyBorder="1" applyAlignment="1" applyProtection="1">
      <alignment horizontal="left" vertical="top" wrapText="1"/>
    </xf>
    <xf numFmtId="49" fontId="5" fillId="0" borderId="9" xfId="1" applyNumberFormat="1" applyFont="1" applyFill="1" applyBorder="1" applyAlignment="1" applyProtection="1">
      <alignment horizontal="left" vertical="top" wrapText="1"/>
    </xf>
    <xf numFmtId="0" fontId="2" fillId="3" borderId="14"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44" fontId="3" fillId="3" borderId="7" xfId="1" applyFont="1" applyFill="1" applyBorder="1" applyAlignment="1" applyProtection="1">
      <alignment horizontal="center" vertical="center" wrapText="1"/>
    </xf>
    <xf numFmtId="44" fontId="3" fillId="3" borderId="10" xfId="1" applyFont="1" applyFill="1" applyBorder="1" applyAlignment="1" applyProtection="1">
      <alignment horizontal="center" vertical="center" wrapText="1"/>
    </xf>
    <xf numFmtId="44" fontId="3" fillId="3" borderId="11" xfId="1" applyFont="1" applyFill="1" applyBorder="1" applyAlignment="1" applyProtection="1">
      <alignment horizontal="center" vertical="center" wrapText="1"/>
    </xf>
    <xf numFmtId="44" fontId="3" fillId="3" borderId="8" xfId="1" applyFont="1" applyFill="1" applyBorder="1" applyAlignment="1" applyProtection="1">
      <alignment horizontal="center" vertical="center" wrapText="1"/>
    </xf>
    <xf numFmtId="44" fontId="3" fillId="3" borderId="1" xfId="1" applyFont="1" applyFill="1" applyBorder="1" applyAlignment="1" applyProtection="1">
      <alignment horizontal="center" vertical="center" wrapText="1"/>
    </xf>
    <xf numFmtId="44" fontId="3" fillId="3" borderId="9" xfId="1" applyFont="1" applyFill="1" applyBorder="1" applyAlignment="1" applyProtection="1">
      <alignment horizontal="center" vertical="center" wrapText="1"/>
    </xf>
    <xf numFmtId="49" fontId="12" fillId="0" borderId="7" xfId="1" applyNumberFormat="1" applyFont="1" applyFill="1" applyBorder="1" applyAlignment="1" applyProtection="1">
      <alignment horizontal="left" vertical="top" wrapText="1"/>
      <protection locked="0"/>
    </xf>
    <xf numFmtId="49" fontId="5" fillId="0" borderId="10" xfId="1" applyNumberFormat="1" applyFont="1" applyFill="1" applyBorder="1" applyAlignment="1" applyProtection="1">
      <alignment horizontal="left" vertical="top" wrapText="1"/>
      <protection locked="0"/>
    </xf>
    <xf numFmtId="49" fontId="5" fillId="0" borderId="11" xfId="1" applyNumberFormat="1" applyFont="1" applyFill="1" applyBorder="1" applyAlignment="1" applyProtection="1">
      <alignment horizontal="left" vertical="top" wrapText="1"/>
      <protection locked="0"/>
    </xf>
    <xf numFmtId="49" fontId="5" fillId="0" borderId="2" xfId="1" applyNumberFormat="1" applyFont="1" applyFill="1" applyBorder="1" applyAlignment="1" applyProtection="1">
      <alignment horizontal="left" vertical="top" wrapText="1"/>
      <protection locked="0"/>
    </xf>
    <xf numFmtId="49" fontId="5" fillId="0" borderId="0" xfId="1" applyNumberFormat="1" applyFont="1" applyFill="1" applyBorder="1" applyAlignment="1" applyProtection="1">
      <alignment horizontal="left" vertical="top" wrapText="1"/>
      <protection locked="0"/>
    </xf>
    <xf numFmtId="49" fontId="5" fillId="0" borderId="3" xfId="1" applyNumberFormat="1" applyFont="1" applyFill="1" applyBorder="1" applyAlignment="1" applyProtection="1">
      <alignment horizontal="left" vertical="top" wrapText="1"/>
      <protection locked="0"/>
    </xf>
    <xf numFmtId="49" fontId="5" fillId="0" borderId="8" xfId="1"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49" fontId="5" fillId="0" borderId="9" xfId="1" applyNumberFormat="1" applyFont="1" applyFill="1" applyBorder="1" applyAlignment="1" applyProtection="1">
      <alignment horizontal="left" vertical="top" wrapText="1"/>
      <protection locked="0"/>
    </xf>
    <xf numFmtId="0" fontId="5" fillId="0" borderId="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7" fillId="0" borderId="14" xfId="0" applyFont="1" applyFill="1" applyBorder="1" applyAlignment="1" applyProtection="1">
      <alignment horizontal="center"/>
    </xf>
    <xf numFmtId="0" fontId="7" fillId="0" borderId="4" xfId="0" applyFont="1" applyFill="1" applyBorder="1" applyAlignment="1" applyProtection="1">
      <alignment horizontal="center"/>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0" borderId="2" xfId="0" applyNumberFormat="1" applyBorder="1" applyAlignment="1" applyProtection="1">
      <alignment horizontal="left" vertical="top" wrapText="1"/>
    </xf>
    <xf numFmtId="49" fontId="0" fillId="0" borderId="0" xfId="0" applyNumberFormat="1" applyAlignment="1" applyProtection="1">
      <alignment horizontal="left" vertical="top" wrapText="1"/>
    </xf>
    <xf numFmtId="49" fontId="0" fillId="0" borderId="3" xfId="0" applyNumberFormat="1" applyBorder="1" applyAlignment="1" applyProtection="1">
      <alignment horizontal="left" vertical="top" wrapText="1"/>
    </xf>
    <xf numFmtId="49" fontId="0" fillId="0" borderId="8" xfId="0" applyNumberFormat="1" applyBorder="1" applyAlignment="1" applyProtection="1">
      <alignment horizontal="left" vertical="top" wrapText="1"/>
    </xf>
    <xf numFmtId="49" fontId="0" fillId="0" borderId="1" xfId="0" applyNumberFormat="1" applyBorder="1" applyAlignment="1" applyProtection="1">
      <alignment horizontal="left" vertical="top" wrapText="1"/>
    </xf>
    <xf numFmtId="49" fontId="0" fillId="0" borderId="9" xfId="0" applyNumberFormat="1" applyBorder="1" applyAlignment="1" applyProtection="1">
      <alignment horizontal="left" vertical="top" wrapText="1"/>
    </xf>
    <xf numFmtId="0" fontId="7" fillId="0" borderId="8"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9" xfId="0" applyFont="1" applyBorder="1" applyAlignment="1" applyProtection="1">
      <alignment horizontal="left" vertical="center"/>
    </xf>
    <xf numFmtId="44" fontId="1" fillId="0" borderId="14" xfId="1" applyBorder="1" applyAlignment="1" applyProtection="1">
      <alignment horizontal="center" vertical="center" wrapText="1"/>
    </xf>
    <xf numFmtId="44" fontId="1" fillId="0" borderId="4" xfId="1" applyBorder="1" applyAlignment="1" applyProtection="1">
      <alignment horizontal="center" vertical="center" wrapText="1"/>
    </xf>
    <xf numFmtId="44" fontId="1" fillId="0" borderId="5" xfId="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0" fillId="0" borderId="10" xfId="0"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5" fillId="0" borderId="3" xfId="0" applyFont="1" applyBorder="1" applyAlignment="1" applyProtection="1">
      <alignment horizontal="center"/>
    </xf>
    <xf numFmtId="0" fontId="10" fillId="0" borderId="0" xfId="0" applyFont="1" applyBorder="1" applyAlignment="1" applyProtection="1">
      <alignment horizontal="center"/>
    </xf>
    <xf numFmtId="0" fontId="10" fillId="0" borderId="3" xfId="0" applyFont="1" applyBorder="1" applyAlignment="1" applyProtection="1">
      <alignment horizontal="center"/>
    </xf>
    <xf numFmtId="44" fontId="1" fillId="0" borderId="2" xfId="1" applyBorder="1" applyAlignment="1" applyProtection="1">
      <alignment horizontal="center" vertical="center" wrapText="1"/>
    </xf>
    <xf numFmtId="44" fontId="1" fillId="0" borderId="0" xfId="1" applyAlignment="1" applyProtection="1">
      <alignment horizontal="center" vertical="center" wrapText="1"/>
    </xf>
    <xf numFmtId="44" fontId="1" fillId="0" borderId="3" xfId="1" applyBorder="1" applyAlignment="1" applyProtection="1">
      <alignment horizontal="center" vertical="center" wrapText="1"/>
    </xf>
    <xf numFmtId="0" fontId="9" fillId="0" borderId="14"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44" fontId="3" fillId="0" borderId="14" xfId="1" applyFont="1" applyBorder="1" applyAlignment="1" applyProtection="1">
      <alignment horizontal="center" vertical="center" wrapText="1"/>
    </xf>
    <xf numFmtId="44" fontId="5" fillId="0" borderId="4" xfId="1" applyFont="1" applyBorder="1" applyAlignment="1" applyProtection="1">
      <alignment horizontal="center" vertical="center" wrapText="1"/>
    </xf>
    <xf numFmtId="44" fontId="5" fillId="0" borderId="5" xfId="1"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cellXfs>
  <cellStyles count="2">
    <cellStyle name="Currency" xfId="1" builtinId="4"/>
    <cellStyle name="Normal" xfId="0" builtinId="0"/>
  </cellStyles>
  <dxfs count="21">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
      <font>
        <color rgb="FF7F7F7F"/>
      </font>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D1071-6F11-4EB1-853D-6AE66DF7D175}">
  <dimension ref="A1:J82"/>
  <sheetViews>
    <sheetView tabSelected="1" zoomScale="81" zoomScaleNormal="81" workbookViewId="0">
      <selection activeCell="B76" sqref="B76:D76"/>
    </sheetView>
  </sheetViews>
  <sheetFormatPr defaultRowHeight="14.4" x14ac:dyDescent="0.3"/>
  <cols>
    <col min="1" max="1" width="30.77734375" style="1" customWidth="1"/>
    <col min="2" max="2" width="12.6640625" style="1" customWidth="1"/>
    <col min="3" max="3" width="12.88671875" style="1" customWidth="1"/>
    <col min="4" max="4" width="19" style="1" customWidth="1"/>
    <col min="5" max="5" width="18.5546875" style="1" customWidth="1"/>
    <col min="6" max="9" width="8.88671875" style="47"/>
    <col min="10" max="10" width="15.88671875" style="47" customWidth="1"/>
    <col min="11" max="16384" width="8.88671875" style="1"/>
  </cols>
  <sheetData>
    <row r="1" spans="1:10" ht="29.4" thickBot="1" x14ac:dyDescent="0.35">
      <c r="A1" s="79" t="s">
        <v>72</v>
      </c>
      <c r="B1" s="80"/>
      <c r="C1" s="80"/>
      <c r="D1" s="80"/>
      <c r="E1" s="81"/>
      <c r="F1" s="82" t="s">
        <v>0</v>
      </c>
      <c r="G1" s="83"/>
      <c r="H1" s="83"/>
      <c r="I1" s="83"/>
      <c r="J1" s="84"/>
    </row>
    <row r="2" spans="1:10" ht="24" thickBot="1" x14ac:dyDescent="0.35">
      <c r="A2" s="87" t="s">
        <v>1</v>
      </c>
      <c r="B2" s="88"/>
      <c r="C2" s="88"/>
      <c r="D2" s="88"/>
      <c r="E2" s="89"/>
      <c r="F2" s="82"/>
      <c r="G2" s="83"/>
      <c r="H2" s="83"/>
      <c r="I2" s="83"/>
      <c r="J2" s="84"/>
    </row>
    <row r="3" spans="1:10" ht="16.8" customHeight="1" thickBot="1" x14ac:dyDescent="0.35">
      <c r="A3" s="8" t="s">
        <v>2</v>
      </c>
      <c r="B3" s="9" t="s">
        <v>3</v>
      </c>
      <c r="C3" s="9" t="s">
        <v>4</v>
      </c>
      <c r="D3" s="10" t="s">
        <v>5</v>
      </c>
      <c r="E3" s="9" t="s">
        <v>6</v>
      </c>
      <c r="F3" s="85"/>
      <c r="G3" s="85"/>
      <c r="H3" s="85"/>
      <c r="I3" s="85"/>
      <c r="J3" s="86"/>
    </row>
    <row r="4" spans="1:10" ht="17.399999999999999" customHeight="1" thickBot="1" x14ac:dyDescent="0.35">
      <c r="A4" s="54" t="s">
        <v>7</v>
      </c>
      <c r="B4" s="55">
        <v>1</v>
      </c>
      <c r="C4" s="55" t="s">
        <v>8</v>
      </c>
      <c r="D4" s="56"/>
      <c r="E4" s="57">
        <f t="shared" ref="E4:E11" si="0">B4*D4</f>
        <v>0</v>
      </c>
      <c r="F4" s="96" t="s">
        <v>75</v>
      </c>
      <c r="G4" s="97"/>
      <c r="H4" s="97"/>
      <c r="I4" s="97"/>
      <c r="J4" s="98"/>
    </row>
    <row r="5" spans="1:10" ht="15.6" x14ac:dyDescent="0.3">
      <c r="A5" s="4" t="s">
        <v>60</v>
      </c>
      <c r="B5" s="13"/>
      <c r="C5" s="15" t="s">
        <v>9</v>
      </c>
      <c r="D5" s="25"/>
      <c r="E5" s="26">
        <f t="shared" si="0"/>
        <v>0</v>
      </c>
      <c r="F5" s="99"/>
      <c r="G5" s="100"/>
      <c r="H5" s="100"/>
      <c r="I5" s="100"/>
      <c r="J5" s="101"/>
    </row>
    <row r="6" spans="1:10" ht="15.6" x14ac:dyDescent="0.3">
      <c r="A6" s="4" t="s">
        <v>10</v>
      </c>
      <c r="B6" s="13"/>
      <c r="C6" s="15" t="s">
        <v>11</v>
      </c>
      <c r="D6" s="25"/>
      <c r="E6" s="26">
        <f t="shared" si="0"/>
        <v>0</v>
      </c>
      <c r="F6" s="99"/>
      <c r="G6" s="100"/>
      <c r="H6" s="100"/>
      <c r="I6" s="100"/>
      <c r="J6" s="101"/>
    </row>
    <row r="7" spans="1:10" ht="15.6" x14ac:dyDescent="0.3">
      <c r="A7" s="4" t="s">
        <v>12</v>
      </c>
      <c r="B7" s="13"/>
      <c r="C7" s="15" t="s">
        <v>11</v>
      </c>
      <c r="D7" s="25"/>
      <c r="E7" s="26">
        <f t="shared" si="0"/>
        <v>0</v>
      </c>
      <c r="F7" s="99"/>
      <c r="G7" s="100"/>
      <c r="H7" s="100"/>
      <c r="I7" s="100"/>
      <c r="J7" s="101"/>
    </row>
    <row r="8" spans="1:10" ht="15.6" x14ac:dyDescent="0.3">
      <c r="A8" s="4" t="s">
        <v>13</v>
      </c>
      <c r="B8" s="13"/>
      <c r="C8" s="15" t="s">
        <v>11</v>
      </c>
      <c r="D8" s="25"/>
      <c r="E8" s="26">
        <f t="shared" si="0"/>
        <v>0</v>
      </c>
      <c r="F8" s="99"/>
      <c r="G8" s="100"/>
      <c r="H8" s="100"/>
      <c r="I8" s="100"/>
      <c r="J8" s="101"/>
    </row>
    <row r="9" spans="1:10" ht="16.2" thickBot="1" x14ac:dyDescent="0.35">
      <c r="A9" s="4" t="s">
        <v>63</v>
      </c>
      <c r="B9" s="13"/>
      <c r="C9" s="15" t="s">
        <v>11</v>
      </c>
      <c r="D9" s="25"/>
      <c r="E9" s="26">
        <f t="shared" si="0"/>
        <v>0</v>
      </c>
      <c r="F9" s="99"/>
      <c r="G9" s="100"/>
      <c r="H9" s="100"/>
      <c r="I9" s="100"/>
      <c r="J9" s="101"/>
    </row>
    <row r="10" spans="1:10" ht="16.2" thickBot="1" x14ac:dyDescent="0.35">
      <c r="A10" s="32" t="s">
        <v>59</v>
      </c>
      <c r="B10" s="34"/>
      <c r="C10" s="34" t="s">
        <v>11</v>
      </c>
      <c r="D10" s="35"/>
      <c r="E10" s="36">
        <f t="shared" si="0"/>
        <v>0</v>
      </c>
      <c r="F10" s="99"/>
      <c r="G10" s="100"/>
      <c r="H10" s="100"/>
      <c r="I10" s="100"/>
      <c r="J10" s="101"/>
    </row>
    <row r="11" spans="1:10" ht="48.6" customHeight="1" thickBot="1" x14ac:dyDescent="0.35">
      <c r="A11" s="58" t="s">
        <v>64</v>
      </c>
      <c r="B11" s="33">
        <v>179520</v>
      </c>
      <c r="C11" s="34" t="s">
        <v>14</v>
      </c>
      <c r="D11" s="35"/>
      <c r="E11" s="36">
        <f t="shared" si="0"/>
        <v>0</v>
      </c>
      <c r="F11" s="99"/>
      <c r="G11" s="100"/>
      <c r="H11" s="100"/>
      <c r="I11" s="100"/>
      <c r="J11" s="101"/>
    </row>
    <row r="12" spans="1:10" ht="16.2" thickBot="1" x14ac:dyDescent="0.35">
      <c r="A12" s="67"/>
      <c r="B12" s="68"/>
      <c r="C12" s="68"/>
      <c r="D12" s="68"/>
      <c r="E12" s="69"/>
      <c r="F12" s="99"/>
      <c r="G12" s="100"/>
      <c r="H12" s="100"/>
      <c r="I12" s="100"/>
      <c r="J12" s="101"/>
    </row>
    <row r="13" spans="1:10" ht="53.4" customHeight="1" thickBot="1" x14ac:dyDescent="0.35">
      <c r="A13" s="16" t="s">
        <v>15</v>
      </c>
      <c r="B13" s="5">
        <v>1</v>
      </c>
      <c r="C13" s="5" t="s">
        <v>8</v>
      </c>
      <c r="D13" s="14"/>
      <c r="E13" s="63" t="s">
        <v>68</v>
      </c>
      <c r="F13" s="102"/>
      <c r="G13" s="103"/>
      <c r="H13" s="103"/>
      <c r="I13" s="103"/>
      <c r="J13" s="104"/>
    </row>
    <row r="14" spans="1:10" s="6" customFormat="1" ht="56.4" customHeight="1" thickBot="1" x14ac:dyDescent="0.35">
      <c r="A14" s="17"/>
      <c r="B14" s="17"/>
      <c r="C14" s="17"/>
      <c r="D14" s="17"/>
      <c r="E14" s="17"/>
      <c r="F14" s="17"/>
      <c r="G14" s="17"/>
      <c r="H14" s="17"/>
      <c r="I14" s="17"/>
      <c r="J14" s="17"/>
    </row>
    <row r="15" spans="1:10" s="2" customFormat="1" ht="24" thickBot="1" x14ac:dyDescent="0.35">
      <c r="A15" s="87" t="s">
        <v>69</v>
      </c>
      <c r="B15" s="88"/>
      <c r="C15" s="88"/>
      <c r="D15" s="88"/>
      <c r="E15" s="89"/>
      <c r="F15" s="90" t="s">
        <v>0</v>
      </c>
      <c r="G15" s="91"/>
      <c r="H15" s="91"/>
      <c r="I15" s="91"/>
      <c r="J15" s="92"/>
    </row>
    <row r="16" spans="1:10" ht="18" customHeight="1" thickBot="1" x14ac:dyDescent="0.35">
      <c r="A16" s="18" t="s">
        <v>2</v>
      </c>
      <c r="B16" s="19" t="s">
        <v>3</v>
      </c>
      <c r="C16" s="19" t="s">
        <v>4</v>
      </c>
      <c r="D16" s="20" t="s">
        <v>5</v>
      </c>
      <c r="E16" s="19" t="s">
        <v>6</v>
      </c>
      <c r="F16" s="93"/>
      <c r="G16" s="94"/>
      <c r="H16" s="94"/>
      <c r="I16" s="94"/>
      <c r="J16" s="95"/>
    </row>
    <row r="17" spans="1:10" ht="21" customHeight="1" thickBot="1" x14ac:dyDescent="0.35">
      <c r="A17" s="32" t="s">
        <v>7</v>
      </c>
      <c r="B17" s="34">
        <v>1</v>
      </c>
      <c r="C17" s="34" t="s">
        <v>8</v>
      </c>
      <c r="D17" s="35"/>
      <c r="E17" s="36">
        <f>B17*D17</f>
        <v>0</v>
      </c>
      <c r="F17" s="70" t="s">
        <v>74</v>
      </c>
      <c r="G17" s="71"/>
      <c r="H17" s="71"/>
      <c r="I17" s="71"/>
      <c r="J17" s="72"/>
    </row>
    <row r="18" spans="1:10" s="3" customFormat="1" ht="15.6" x14ac:dyDescent="0.3">
      <c r="A18" s="21" t="s">
        <v>16</v>
      </c>
      <c r="B18" s="13"/>
      <c r="C18" s="22" t="s">
        <v>11</v>
      </c>
      <c r="D18" s="23"/>
      <c r="E18" s="24">
        <f t="shared" ref="E18:E21" si="1">B18*D18</f>
        <v>0</v>
      </c>
      <c r="F18" s="73"/>
      <c r="G18" s="74"/>
      <c r="H18" s="74"/>
      <c r="I18" s="74"/>
      <c r="J18" s="75"/>
    </row>
    <row r="19" spans="1:10" ht="15.6" x14ac:dyDescent="0.3">
      <c r="A19" s="21" t="s">
        <v>67</v>
      </c>
      <c r="B19" s="22"/>
      <c r="C19" s="22" t="s">
        <v>17</v>
      </c>
      <c r="D19" s="23"/>
      <c r="E19" s="24">
        <f t="shared" si="1"/>
        <v>0</v>
      </c>
      <c r="F19" s="73"/>
      <c r="G19" s="74"/>
      <c r="H19" s="74"/>
      <c r="I19" s="74"/>
      <c r="J19" s="75"/>
    </row>
    <row r="20" spans="1:10" ht="15.6" x14ac:dyDescent="0.3">
      <c r="A20" s="21" t="s">
        <v>18</v>
      </c>
      <c r="B20" s="13"/>
      <c r="C20" s="22" t="s">
        <v>11</v>
      </c>
      <c r="D20" s="23"/>
      <c r="E20" s="24">
        <f>B20*D20</f>
        <v>0</v>
      </c>
      <c r="F20" s="73"/>
      <c r="G20" s="74"/>
      <c r="H20" s="74"/>
      <c r="I20" s="74"/>
      <c r="J20" s="75"/>
    </row>
    <row r="21" spans="1:10" ht="15.6" x14ac:dyDescent="0.3">
      <c r="A21" s="21" t="s">
        <v>19</v>
      </c>
      <c r="B21" s="13"/>
      <c r="C21" s="22" t="s">
        <v>11</v>
      </c>
      <c r="D21" s="23"/>
      <c r="E21" s="24">
        <f t="shared" si="1"/>
        <v>0</v>
      </c>
      <c r="F21" s="73"/>
      <c r="G21" s="74"/>
      <c r="H21" s="74"/>
      <c r="I21" s="74"/>
      <c r="J21" s="75"/>
    </row>
    <row r="22" spans="1:10" s="3" customFormat="1" ht="48.6" customHeight="1" thickBot="1" x14ac:dyDescent="0.35">
      <c r="A22" s="21" t="s">
        <v>20</v>
      </c>
      <c r="B22" s="13"/>
      <c r="C22" s="22" t="s">
        <v>9</v>
      </c>
      <c r="D22" s="23"/>
      <c r="E22" s="24">
        <f>B22*D22</f>
        <v>0</v>
      </c>
      <c r="F22" s="73"/>
      <c r="G22" s="74"/>
      <c r="H22" s="74"/>
      <c r="I22" s="74"/>
      <c r="J22" s="75"/>
    </row>
    <row r="23" spans="1:10" ht="16.2" thickBot="1" x14ac:dyDescent="0.35">
      <c r="A23" s="105"/>
      <c r="B23" s="106"/>
      <c r="C23" s="106"/>
      <c r="D23" s="106"/>
      <c r="E23" s="59">
        <f>SUM(E17)</f>
        <v>0</v>
      </c>
      <c r="F23" s="73"/>
      <c r="G23" s="74"/>
      <c r="H23" s="74"/>
      <c r="I23" s="74"/>
      <c r="J23" s="75"/>
    </row>
    <row r="24" spans="1:10" ht="16.2" thickBot="1" x14ac:dyDescent="0.35">
      <c r="A24" s="64" t="s">
        <v>21</v>
      </c>
      <c r="B24" s="65"/>
      <c r="C24" s="65"/>
      <c r="D24" s="65"/>
      <c r="E24" s="66"/>
      <c r="F24" s="73"/>
      <c r="G24" s="74"/>
      <c r="H24" s="74"/>
      <c r="I24" s="74"/>
      <c r="J24" s="75"/>
    </row>
    <row r="25" spans="1:10" ht="16.2" thickBot="1" x14ac:dyDescent="0.35">
      <c r="A25" s="32" t="s">
        <v>62</v>
      </c>
      <c r="B25" s="33">
        <v>148685</v>
      </c>
      <c r="C25" s="34" t="s">
        <v>11</v>
      </c>
      <c r="D25" s="35"/>
      <c r="E25" s="36">
        <f>B25*D25</f>
        <v>0</v>
      </c>
      <c r="F25" s="73"/>
      <c r="G25" s="74"/>
      <c r="H25" s="74"/>
      <c r="I25" s="74"/>
      <c r="J25" s="75"/>
    </row>
    <row r="26" spans="1:10" ht="16.2" thickBot="1" x14ac:dyDescent="0.35">
      <c r="A26" s="32" t="s">
        <v>22</v>
      </c>
      <c r="B26" s="33">
        <v>148685</v>
      </c>
      <c r="C26" s="34" t="s">
        <v>11</v>
      </c>
      <c r="D26" s="35"/>
      <c r="E26" s="36">
        <f>B26*D26</f>
        <v>0</v>
      </c>
      <c r="F26" s="73"/>
      <c r="G26" s="74"/>
      <c r="H26" s="74"/>
      <c r="I26" s="74"/>
      <c r="J26" s="75"/>
    </row>
    <row r="27" spans="1:10" ht="16.2" thickBot="1" x14ac:dyDescent="0.35">
      <c r="A27" s="32" t="s">
        <v>23</v>
      </c>
      <c r="B27" s="33">
        <v>148685</v>
      </c>
      <c r="C27" s="34" t="s">
        <v>11</v>
      </c>
      <c r="D27" s="35"/>
      <c r="E27" s="36">
        <f>B27*D27</f>
        <v>0</v>
      </c>
      <c r="F27" s="73"/>
      <c r="G27" s="74"/>
      <c r="H27" s="74"/>
      <c r="I27" s="74"/>
      <c r="J27" s="75"/>
    </row>
    <row r="28" spans="1:10" ht="16.2" thickBot="1" x14ac:dyDescent="0.35">
      <c r="A28" s="60" t="s">
        <v>24</v>
      </c>
      <c r="B28" s="33">
        <v>29850</v>
      </c>
      <c r="C28" s="34" t="s">
        <v>9</v>
      </c>
      <c r="D28" s="35"/>
      <c r="E28" s="36">
        <f>B28*D28</f>
        <v>0</v>
      </c>
      <c r="F28" s="73"/>
      <c r="G28" s="74"/>
      <c r="H28" s="74"/>
      <c r="I28" s="74"/>
      <c r="J28" s="75"/>
    </row>
    <row r="29" spans="1:10" ht="64.2" customHeight="1" thickBot="1" x14ac:dyDescent="0.35">
      <c r="A29" s="60" t="s">
        <v>25</v>
      </c>
      <c r="B29" s="33">
        <v>1010064</v>
      </c>
      <c r="C29" s="34" t="s">
        <v>14</v>
      </c>
      <c r="D29" s="35"/>
      <c r="E29" s="36">
        <f>B29*D29</f>
        <v>0</v>
      </c>
      <c r="F29" s="73"/>
      <c r="G29" s="74"/>
      <c r="H29" s="74"/>
      <c r="I29" s="74"/>
      <c r="J29" s="75"/>
    </row>
    <row r="30" spans="1:10" ht="16.2" thickBot="1" x14ac:dyDescent="0.35">
      <c r="A30" s="67"/>
      <c r="B30" s="68"/>
      <c r="C30" s="68"/>
      <c r="D30" s="68"/>
      <c r="E30" s="69"/>
      <c r="F30" s="73"/>
      <c r="G30" s="74"/>
      <c r="H30" s="74"/>
      <c r="I30" s="74"/>
      <c r="J30" s="75"/>
    </row>
    <row r="31" spans="1:10" ht="16.2" thickBot="1" x14ac:dyDescent="0.35">
      <c r="A31" s="27" t="s">
        <v>15</v>
      </c>
      <c r="B31" s="5">
        <v>1</v>
      </c>
      <c r="C31" s="5" t="s">
        <v>8</v>
      </c>
      <c r="D31" s="14"/>
      <c r="E31" s="63" t="s">
        <v>68</v>
      </c>
      <c r="F31" s="76"/>
      <c r="G31" s="77"/>
      <c r="H31" s="77"/>
      <c r="I31" s="77"/>
      <c r="J31" s="78"/>
    </row>
    <row r="32" spans="1:10" s="7" customFormat="1" ht="46.2" customHeight="1" thickBot="1" x14ac:dyDescent="0.35">
      <c r="A32" s="31"/>
      <c r="B32" s="31"/>
      <c r="C32" s="31"/>
      <c r="D32" s="31"/>
      <c r="E32" s="31"/>
      <c r="F32" s="31"/>
      <c r="G32" s="31"/>
      <c r="H32" s="31"/>
      <c r="I32" s="31"/>
      <c r="J32" s="31"/>
    </row>
    <row r="33" spans="1:10" s="2" customFormat="1" ht="24" thickBot="1" x14ac:dyDescent="0.35">
      <c r="A33" s="87" t="s">
        <v>26</v>
      </c>
      <c r="B33" s="88"/>
      <c r="C33" s="88"/>
      <c r="D33" s="88"/>
      <c r="E33" s="89"/>
      <c r="F33" s="90" t="s">
        <v>0</v>
      </c>
      <c r="G33" s="91"/>
      <c r="H33" s="91"/>
      <c r="I33" s="91"/>
      <c r="J33" s="92"/>
    </row>
    <row r="34" spans="1:10" ht="16.2" customHeight="1" thickBot="1" x14ac:dyDescent="0.35">
      <c r="A34" s="19" t="s">
        <v>2</v>
      </c>
      <c r="B34" s="19" t="s">
        <v>3</v>
      </c>
      <c r="C34" s="19" t="s">
        <v>4</v>
      </c>
      <c r="D34" s="20" t="s">
        <v>5</v>
      </c>
      <c r="E34" s="19" t="s">
        <v>6</v>
      </c>
      <c r="F34" s="93"/>
      <c r="G34" s="94"/>
      <c r="H34" s="94"/>
      <c r="I34" s="94"/>
      <c r="J34" s="95"/>
    </row>
    <row r="35" spans="1:10" ht="16.2" customHeight="1" thickBot="1" x14ac:dyDescent="0.35">
      <c r="A35" s="32" t="s">
        <v>7</v>
      </c>
      <c r="B35" s="34">
        <v>1</v>
      </c>
      <c r="C35" s="34" t="s">
        <v>8</v>
      </c>
      <c r="D35" s="35"/>
      <c r="E35" s="36">
        <f>B35*D35</f>
        <v>0</v>
      </c>
      <c r="F35" s="97" t="s">
        <v>73</v>
      </c>
      <c r="G35" s="109"/>
      <c r="H35" s="109"/>
      <c r="I35" s="109"/>
      <c r="J35" s="110"/>
    </row>
    <row r="36" spans="1:10" s="3" customFormat="1" ht="32.4" customHeight="1" thickBot="1" x14ac:dyDescent="0.35">
      <c r="A36" s="51" t="s">
        <v>27</v>
      </c>
      <c r="B36" s="52"/>
      <c r="C36" s="53" t="s">
        <v>29</v>
      </c>
      <c r="D36" s="45"/>
      <c r="E36" s="46">
        <f t="shared" ref="E36:E52" si="2">B36*D36</f>
        <v>0</v>
      </c>
      <c r="F36" s="111"/>
      <c r="G36" s="112"/>
      <c r="H36" s="112"/>
      <c r="I36" s="112"/>
      <c r="J36" s="113"/>
    </row>
    <row r="37" spans="1:10" s="3" customFormat="1" ht="31.8" customHeight="1" thickBot="1" x14ac:dyDescent="0.35">
      <c r="A37" s="32" t="s">
        <v>28</v>
      </c>
      <c r="B37" s="34"/>
      <c r="C37" s="34" t="s">
        <v>29</v>
      </c>
      <c r="D37" s="35"/>
      <c r="E37" s="36">
        <f t="shared" si="2"/>
        <v>0</v>
      </c>
      <c r="F37" s="111"/>
      <c r="G37" s="112"/>
      <c r="H37" s="112"/>
      <c r="I37" s="112"/>
      <c r="J37" s="113"/>
    </row>
    <row r="38" spans="1:10" s="3" customFormat="1" ht="16.2" customHeight="1" thickBot="1" x14ac:dyDescent="0.35">
      <c r="A38" s="32" t="s">
        <v>55</v>
      </c>
      <c r="B38" s="33"/>
      <c r="C38" s="34" t="s">
        <v>29</v>
      </c>
      <c r="D38" s="35"/>
      <c r="E38" s="36">
        <f t="shared" si="2"/>
        <v>0</v>
      </c>
      <c r="F38" s="111"/>
      <c r="G38" s="112"/>
      <c r="H38" s="112"/>
      <c r="I38" s="112"/>
      <c r="J38" s="113"/>
    </row>
    <row r="39" spans="1:10" s="3" customFormat="1" ht="16.2" customHeight="1" thickBot="1" x14ac:dyDescent="0.35">
      <c r="A39" s="32" t="s">
        <v>56</v>
      </c>
      <c r="B39" s="33"/>
      <c r="C39" s="34" t="s">
        <v>29</v>
      </c>
      <c r="D39" s="35"/>
      <c r="E39" s="36">
        <f t="shared" si="2"/>
        <v>0</v>
      </c>
      <c r="F39" s="111"/>
      <c r="G39" s="112"/>
      <c r="H39" s="112"/>
      <c r="I39" s="112"/>
      <c r="J39" s="113"/>
    </row>
    <row r="40" spans="1:10" s="3" customFormat="1" ht="16.2" thickBot="1" x14ac:dyDescent="0.35">
      <c r="A40" s="32" t="s">
        <v>30</v>
      </c>
      <c r="B40" s="33"/>
      <c r="C40" s="34" t="s">
        <v>11</v>
      </c>
      <c r="D40" s="35"/>
      <c r="E40" s="36">
        <f t="shared" si="2"/>
        <v>0</v>
      </c>
      <c r="F40" s="111"/>
      <c r="G40" s="112"/>
      <c r="H40" s="112"/>
      <c r="I40" s="112"/>
      <c r="J40" s="113"/>
    </row>
    <row r="41" spans="1:10" s="3" customFormat="1" ht="16.2" customHeight="1" thickBot="1" x14ac:dyDescent="0.35">
      <c r="A41" s="32" t="s">
        <v>31</v>
      </c>
      <c r="B41" s="33"/>
      <c r="C41" s="34" t="s">
        <v>11</v>
      </c>
      <c r="D41" s="35"/>
      <c r="E41" s="36">
        <f t="shared" si="2"/>
        <v>0</v>
      </c>
      <c r="F41" s="111"/>
      <c r="G41" s="112"/>
      <c r="H41" s="112"/>
      <c r="I41" s="112"/>
      <c r="J41" s="113"/>
    </row>
    <row r="42" spans="1:10" s="3" customFormat="1" ht="16.2" thickBot="1" x14ac:dyDescent="0.35">
      <c r="A42" s="32" t="s">
        <v>32</v>
      </c>
      <c r="B42" s="33"/>
      <c r="C42" s="34" t="s">
        <v>11</v>
      </c>
      <c r="D42" s="35"/>
      <c r="E42" s="36">
        <f t="shared" si="2"/>
        <v>0</v>
      </c>
      <c r="F42" s="111"/>
      <c r="G42" s="112"/>
      <c r="H42" s="112"/>
      <c r="I42" s="112"/>
      <c r="J42" s="113"/>
    </row>
    <row r="43" spans="1:10" s="3" customFormat="1" ht="16.2" customHeight="1" thickBot="1" x14ac:dyDescent="0.35">
      <c r="A43" s="32" t="s">
        <v>66</v>
      </c>
      <c r="B43" s="33"/>
      <c r="C43" s="34" t="s">
        <v>11</v>
      </c>
      <c r="D43" s="35"/>
      <c r="E43" s="36">
        <f t="shared" si="2"/>
        <v>0</v>
      </c>
      <c r="F43" s="111"/>
      <c r="G43" s="112"/>
      <c r="H43" s="112"/>
      <c r="I43" s="112"/>
      <c r="J43" s="113"/>
    </row>
    <row r="44" spans="1:10" s="3" customFormat="1" ht="16.2" thickBot="1" x14ac:dyDescent="0.35">
      <c r="A44" s="32" t="s">
        <v>33</v>
      </c>
      <c r="B44" s="33"/>
      <c r="C44" s="34" t="s">
        <v>11</v>
      </c>
      <c r="D44" s="35"/>
      <c r="E44" s="36">
        <f t="shared" si="2"/>
        <v>0</v>
      </c>
      <c r="F44" s="111"/>
      <c r="G44" s="112"/>
      <c r="H44" s="112"/>
      <c r="I44" s="112"/>
      <c r="J44" s="113"/>
    </row>
    <row r="45" spans="1:10" s="3" customFormat="1" ht="31.8" customHeight="1" thickBot="1" x14ac:dyDescent="0.35">
      <c r="A45" s="32" t="s">
        <v>34</v>
      </c>
      <c r="B45" s="33"/>
      <c r="C45" s="34" t="s">
        <v>11</v>
      </c>
      <c r="D45" s="35"/>
      <c r="E45" s="36">
        <f t="shared" si="2"/>
        <v>0</v>
      </c>
      <c r="F45" s="111"/>
      <c r="G45" s="112"/>
      <c r="H45" s="112"/>
      <c r="I45" s="112"/>
      <c r="J45" s="113"/>
    </row>
    <row r="46" spans="1:10" s="3" customFormat="1" ht="16.2" customHeight="1" thickBot="1" x14ac:dyDescent="0.35">
      <c r="A46" s="32" t="s">
        <v>35</v>
      </c>
      <c r="B46" s="33"/>
      <c r="C46" s="34" t="s">
        <v>29</v>
      </c>
      <c r="D46" s="35"/>
      <c r="E46" s="36">
        <f t="shared" si="2"/>
        <v>0</v>
      </c>
      <c r="F46" s="111"/>
      <c r="G46" s="112"/>
      <c r="H46" s="112"/>
      <c r="I46" s="112"/>
      <c r="J46" s="113"/>
    </row>
    <row r="47" spans="1:10" ht="16.2" thickBot="1" x14ac:dyDescent="0.35">
      <c r="A47" s="32" t="s">
        <v>36</v>
      </c>
      <c r="B47" s="33"/>
      <c r="C47" s="34" t="s">
        <v>11</v>
      </c>
      <c r="D47" s="35"/>
      <c r="E47" s="36">
        <f t="shared" si="2"/>
        <v>0</v>
      </c>
      <c r="F47" s="111"/>
      <c r="G47" s="112"/>
      <c r="H47" s="112"/>
      <c r="I47" s="112"/>
      <c r="J47" s="113"/>
    </row>
    <row r="48" spans="1:10" s="3" customFormat="1" ht="16.2" customHeight="1" thickBot="1" x14ac:dyDescent="0.35">
      <c r="A48" s="32" t="s">
        <v>37</v>
      </c>
      <c r="B48" s="33"/>
      <c r="C48" s="34" t="s">
        <v>9</v>
      </c>
      <c r="D48" s="35"/>
      <c r="E48" s="36">
        <f t="shared" si="2"/>
        <v>0</v>
      </c>
      <c r="F48" s="111"/>
      <c r="G48" s="112"/>
      <c r="H48" s="112"/>
      <c r="I48" s="112"/>
      <c r="J48" s="113"/>
    </row>
    <row r="49" spans="1:10" s="3" customFormat="1" ht="16.2" thickBot="1" x14ac:dyDescent="0.35">
      <c r="A49" s="32" t="s">
        <v>65</v>
      </c>
      <c r="B49" s="33"/>
      <c r="C49" s="34" t="s">
        <v>9</v>
      </c>
      <c r="D49" s="35"/>
      <c r="E49" s="36">
        <f>B49*D49</f>
        <v>0</v>
      </c>
      <c r="F49" s="111"/>
      <c r="G49" s="112"/>
      <c r="H49" s="112"/>
      <c r="I49" s="112"/>
      <c r="J49" s="113"/>
    </row>
    <row r="50" spans="1:10" s="3" customFormat="1" ht="16.2" thickBot="1" x14ac:dyDescent="0.35">
      <c r="A50" s="32" t="s">
        <v>20</v>
      </c>
      <c r="B50" s="33"/>
      <c r="C50" s="34" t="s">
        <v>9</v>
      </c>
      <c r="D50" s="35"/>
      <c r="E50" s="36">
        <f>B50*D50</f>
        <v>0</v>
      </c>
      <c r="F50" s="111"/>
      <c r="G50" s="112"/>
      <c r="H50" s="112"/>
      <c r="I50" s="112"/>
      <c r="J50" s="113"/>
    </row>
    <row r="51" spans="1:10" s="3" customFormat="1" ht="16.2" thickBot="1" x14ac:dyDescent="0.35">
      <c r="A51" s="32" t="s">
        <v>38</v>
      </c>
      <c r="B51" s="33"/>
      <c r="C51" s="34" t="s">
        <v>9</v>
      </c>
      <c r="D51" s="35"/>
      <c r="E51" s="36">
        <f t="shared" si="2"/>
        <v>0</v>
      </c>
      <c r="F51" s="111"/>
      <c r="G51" s="112"/>
      <c r="H51" s="112"/>
      <c r="I51" s="112"/>
      <c r="J51" s="113"/>
    </row>
    <row r="52" spans="1:10" ht="16.2" thickBot="1" x14ac:dyDescent="0.35">
      <c r="A52" s="32" t="s">
        <v>39</v>
      </c>
      <c r="B52" s="33"/>
      <c r="C52" s="34" t="s">
        <v>11</v>
      </c>
      <c r="D52" s="35"/>
      <c r="E52" s="36">
        <f t="shared" si="2"/>
        <v>0</v>
      </c>
      <c r="F52" s="111"/>
      <c r="G52" s="112"/>
      <c r="H52" s="112"/>
      <c r="I52" s="112"/>
      <c r="J52" s="113"/>
    </row>
    <row r="53" spans="1:10" ht="16.2" thickBot="1" x14ac:dyDescent="0.35">
      <c r="A53" s="117"/>
      <c r="B53" s="118"/>
      <c r="C53" s="118"/>
      <c r="D53" s="118"/>
      <c r="E53" s="119"/>
      <c r="F53" s="111"/>
      <c r="G53" s="112"/>
      <c r="H53" s="112"/>
      <c r="I53" s="112"/>
      <c r="J53" s="113"/>
    </row>
    <row r="54" spans="1:10" ht="16.2" thickBot="1" x14ac:dyDescent="0.35">
      <c r="A54" s="28" t="s">
        <v>15</v>
      </c>
      <c r="B54" s="29">
        <v>1</v>
      </c>
      <c r="C54" s="29" t="s">
        <v>8</v>
      </c>
      <c r="D54" s="30"/>
      <c r="E54" s="63" t="s">
        <v>68</v>
      </c>
      <c r="F54" s="114"/>
      <c r="G54" s="115"/>
      <c r="H54" s="115"/>
      <c r="I54" s="115"/>
      <c r="J54" s="116"/>
    </row>
    <row r="55" spans="1:10" ht="16.2" thickBot="1" x14ac:dyDescent="0.35">
      <c r="A55" s="107"/>
      <c r="B55" s="108"/>
      <c r="C55" s="108"/>
      <c r="D55" s="108"/>
      <c r="E55" s="108"/>
      <c r="F55" s="108"/>
      <c r="G55" s="108"/>
      <c r="H55" s="108"/>
      <c r="I55" s="108"/>
      <c r="J55" s="108"/>
    </row>
    <row r="56" spans="1:10" ht="24" thickBot="1" x14ac:dyDescent="0.35">
      <c r="A56" s="87" t="s">
        <v>70</v>
      </c>
      <c r="B56" s="88"/>
      <c r="C56" s="88"/>
      <c r="D56" s="88"/>
      <c r="E56" s="89"/>
      <c r="F56" s="90" t="s">
        <v>0</v>
      </c>
      <c r="G56" s="91"/>
      <c r="H56" s="91"/>
      <c r="I56" s="91"/>
      <c r="J56" s="92"/>
    </row>
    <row r="57" spans="1:10" ht="16.2" thickBot="1" x14ac:dyDescent="0.35">
      <c r="A57" s="37" t="s">
        <v>2</v>
      </c>
      <c r="B57" s="37" t="s">
        <v>3</v>
      </c>
      <c r="C57" s="37" t="s">
        <v>4</v>
      </c>
      <c r="D57" s="48" t="s">
        <v>5</v>
      </c>
      <c r="E57" s="37" t="s">
        <v>6</v>
      </c>
      <c r="F57" s="93"/>
      <c r="G57" s="94"/>
      <c r="H57" s="94"/>
      <c r="I57" s="94"/>
      <c r="J57" s="95"/>
    </row>
    <row r="58" spans="1:10" ht="16.2" customHeight="1" x14ac:dyDescent="0.3">
      <c r="A58" s="49" t="s">
        <v>7</v>
      </c>
      <c r="B58" s="50">
        <v>1</v>
      </c>
      <c r="C58" s="50" t="s">
        <v>8</v>
      </c>
      <c r="D58" s="11"/>
      <c r="E58" s="12">
        <f>B58*D58</f>
        <v>0</v>
      </c>
      <c r="F58" s="97" t="s">
        <v>76</v>
      </c>
      <c r="G58" s="97"/>
      <c r="H58" s="97"/>
      <c r="I58" s="97"/>
      <c r="J58" s="98"/>
    </row>
    <row r="59" spans="1:10" ht="15.6" x14ac:dyDescent="0.3">
      <c r="A59" s="21" t="s">
        <v>40</v>
      </c>
      <c r="B59" s="13">
        <v>2</v>
      </c>
      <c r="C59" s="22" t="s">
        <v>11</v>
      </c>
      <c r="D59" s="23"/>
      <c r="E59" s="24">
        <f t="shared" ref="E59:E67" si="3">B59*D59</f>
        <v>0</v>
      </c>
      <c r="F59" s="100"/>
      <c r="G59" s="100"/>
      <c r="H59" s="100"/>
      <c r="I59" s="100"/>
      <c r="J59" s="101"/>
    </row>
    <row r="60" spans="1:10" ht="15.6" x14ac:dyDescent="0.3">
      <c r="A60" s="38" t="s">
        <v>41</v>
      </c>
      <c r="B60" s="22">
        <v>1</v>
      </c>
      <c r="C60" s="22" t="s">
        <v>11</v>
      </c>
      <c r="D60" s="23"/>
      <c r="E60" s="24">
        <f>B60*D60</f>
        <v>0</v>
      </c>
      <c r="F60" s="100"/>
      <c r="G60" s="100"/>
      <c r="H60" s="100"/>
      <c r="I60" s="100"/>
      <c r="J60" s="101"/>
    </row>
    <row r="61" spans="1:10" ht="15.6" x14ac:dyDescent="0.3">
      <c r="A61" s="38" t="s">
        <v>42</v>
      </c>
      <c r="B61" s="13">
        <v>1</v>
      </c>
      <c r="C61" s="22" t="s">
        <v>11</v>
      </c>
      <c r="D61" s="23"/>
      <c r="E61" s="24">
        <f t="shared" si="3"/>
        <v>0</v>
      </c>
      <c r="F61" s="100"/>
      <c r="G61" s="100"/>
      <c r="H61" s="100"/>
      <c r="I61" s="100"/>
      <c r="J61" s="101"/>
    </row>
    <row r="62" spans="1:10" ht="15.6" x14ac:dyDescent="0.3">
      <c r="A62" s="38" t="s">
        <v>43</v>
      </c>
      <c r="B62" s="13">
        <v>2</v>
      </c>
      <c r="C62" s="22" t="s">
        <v>11</v>
      </c>
      <c r="D62" s="23"/>
      <c r="E62" s="24"/>
      <c r="F62" s="100"/>
      <c r="G62" s="100"/>
      <c r="H62" s="100"/>
      <c r="I62" s="100"/>
      <c r="J62" s="101"/>
    </row>
    <row r="63" spans="1:10" ht="15.6" x14ac:dyDescent="0.3">
      <c r="A63" s="38" t="s">
        <v>61</v>
      </c>
      <c r="B63" s="13">
        <v>6</v>
      </c>
      <c r="C63" s="22" t="s">
        <v>11</v>
      </c>
      <c r="D63" s="23"/>
      <c r="E63" s="24">
        <f>B63*D63</f>
        <v>0</v>
      </c>
      <c r="F63" s="100"/>
      <c r="G63" s="100"/>
      <c r="H63" s="100"/>
      <c r="I63" s="100"/>
      <c r="J63" s="101"/>
    </row>
    <row r="64" spans="1:10" ht="15.6" x14ac:dyDescent="0.3">
      <c r="A64" s="38" t="s">
        <v>44</v>
      </c>
      <c r="B64" s="13">
        <v>2</v>
      </c>
      <c r="C64" s="22" t="s">
        <v>11</v>
      </c>
      <c r="D64" s="23"/>
      <c r="E64" s="24">
        <f t="shared" si="3"/>
        <v>0</v>
      </c>
      <c r="F64" s="100"/>
      <c r="G64" s="100"/>
      <c r="H64" s="100"/>
      <c r="I64" s="100"/>
      <c r="J64" s="101"/>
    </row>
    <row r="65" spans="1:10" ht="15.6" x14ac:dyDescent="0.3">
      <c r="A65" s="38" t="s">
        <v>45</v>
      </c>
      <c r="B65" s="13">
        <v>1</v>
      </c>
      <c r="C65" s="22" t="s">
        <v>11</v>
      </c>
      <c r="D65" s="23"/>
      <c r="E65" s="24">
        <f t="shared" si="3"/>
        <v>0</v>
      </c>
      <c r="F65" s="100"/>
      <c r="G65" s="100"/>
      <c r="H65" s="100"/>
      <c r="I65" s="100"/>
      <c r="J65" s="101"/>
    </row>
    <row r="66" spans="1:10" ht="15.6" x14ac:dyDescent="0.3">
      <c r="A66" s="38" t="s">
        <v>46</v>
      </c>
      <c r="B66" s="13">
        <v>1</v>
      </c>
      <c r="C66" s="22" t="s">
        <v>11</v>
      </c>
      <c r="D66" s="23"/>
      <c r="E66" s="24">
        <f t="shared" si="3"/>
        <v>0</v>
      </c>
      <c r="F66" s="100"/>
      <c r="G66" s="100"/>
      <c r="H66" s="100"/>
      <c r="I66" s="100"/>
      <c r="J66" s="101"/>
    </row>
    <row r="67" spans="1:10" ht="15.6" x14ac:dyDescent="0.3">
      <c r="A67" s="38" t="s">
        <v>47</v>
      </c>
      <c r="B67" s="13">
        <v>8</v>
      </c>
      <c r="C67" s="22" t="s">
        <v>11</v>
      </c>
      <c r="D67" s="23"/>
      <c r="E67" s="24">
        <f t="shared" si="3"/>
        <v>0</v>
      </c>
      <c r="F67" s="100"/>
      <c r="G67" s="100"/>
      <c r="H67" s="100"/>
      <c r="I67" s="100"/>
      <c r="J67" s="101"/>
    </row>
    <row r="68" spans="1:10" ht="15.6" x14ac:dyDescent="0.3">
      <c r="A68" s="38" t="s">
        <v>57</v>
      </c>
      <c r="B68" s="13"/>
      <c r="C68" s="22" t="s">
        <v>48</v>
      </c>
      <c r="D68" s="23"/>
      <c r="E68" s="24">
        <f>B68*D68</f>
        <v>0</v>
      </c>
      <c r="F68" s="100"/>
      <c r="G68" s="100"/>
      <c r="H68" s="100"/>
      <c r="I68" s="100"/>
      <c r="J68" s="101"/>
    </row>
    <row r="69" spans="1:10" s="3" customFormat="1" ht="15.6" x14ac:dyDescent="0.3">
      <c r="A69" s="38" t="s">
        <v>20</v>
      </c>
      <c r="B69" s="13"/>
      <c r="C69" s="22" t="s">
        <v>9</v>
      </c>
      <c r="D69" s="23"/>
      <c r="E69" s="24">
        <f>B69*D69</f>
        <v>0</v>
      </c>
      <c r="F69" s="100"/>
      <c r="G69" s="100"/>
      <c r="H69" s="100"/>
      <c r="I69" s="100"/>
      <c r="J69" s="101"/>
    </row>
    <row r="70" spans="1:10" ht="15.6" x14ac:dyDescent="0.3">
      <c r="A70" s="105"/>
      <c r="B70" s="106"/>
      <c r="C70" s="106"/>
      <c r="D70" s="106"/>
      <c r="E70" s="24">
        <f>SUM(E58+E68+E69)</f>
        <v>0</v>
      </c>
      <c r="F70" s="100"/>
      <c r="G70" s="100"/>
      <c r="H70" s="100"/>
      <c r="I70" s="100"/>
      <c r="J70" s="101"/>
    </row>
    <row r="71" spans="1:10" ht="16.2" thickBot="1" x14ac:dyDescent="0.35">
      <c r="A71" s="129"/>
      <c r="B71" s="130"/>
      <c r="C71" s="130"/>
      <c r="D71" s="130"/>
      <c r="E71" s="131"/>
      <c r="F71" s="99"/>
      <c r="G71" s="100"/>
      <c r="H71" s="100"/>
      <c r="I71" s="100"/>
      <c r="J71" s="101"/>
    </row>
    <row r="72" spans="1:10" ht="19.2" customHeight="1" thickBot="1" x14ac:dyDescent="0.35">
      <c r="A72" s="27" t="s">
        <v>15</v>
      </c>
      <c r="B72" s="5">
        <v>1</v>
      </c>
      <c r="C72" s="5" t="s">
        <v>8</v>
      </c>
      <c r="D72" s="14"/>
      <c r="E72" s="63" t="s">
        <v>68</v>
      </c>
      <c r="F72" s="102"/>
      <c r="G72" s="103"/>
      <c r="H72" s="103"/>
      <c r="I72" s="103"/>
      <c r="J72" s="104"/>
    </row>
    <row r="73" spans="1:10" ht="16.2" thickBot="1" x14ac:dyDescent="0.35">
      <c r="A73" s="108"/>
      <c r="B73" s="108"/>
      <c r="C73" s="108"/>
      <c r="D73" s="108"/>
      <c r="E73" s="108"/>
      <c r="F73" s="108"/>
      <c r="G73" s="108"/>
      <c r="H73" s="108"/>
      <c r="I73" s="108"/>
      <c r="J73" s="108"/>
    </row>
    <row r="74" spans="1:10" ht="21.6" thickBot="1" x14ac:dyDescent="0.35">
      <c r="A74" s="123" t="s">
        <v>58</v>
      </c>
      <c r="B74" s="123"/>
      <c r="C74" s="123"/>
      <c r="D74" s="123"/>
      <c r="E74" s="124"/>
      <c r="F74" s="90" t="s">
        <v>49</v>
      </c>
      <c r="G74" s="91"/>
      <c r="H74" s="91"/>
      <c r="I74" s="91"/>
      <c r="J74" s="92"/>
    </row>
    <row r="75" spans="1:10" ht="29.4" customHeight="1" thickBot="1" x14ac:dyDescent="0.35">
      <c r="A75" s="39" t="s">
        <v>50</v>
      </c>
      <c r="B75" s="125" t="s">
        <v>51</v>
      </c>
      <c r="C75" s="126"/>
      <c r="D75" s="127"/>
      <c r="E75" s="40" t="s">
        <v>6</v>
      </c>
      <c r="F75" s="93"/>
      <c r="G75" s="94"/>
      <c r="H75" s="94"/>
      <c r="I75" s="94"/>
      <c r="J75" s="95"/>
    </row>
    <row r="76" spans="1:10" ht="21.6" thickBot="1" x14ac:dyDescent="0.45">
      <c r="A76" s="41">
        <v>1</v>
      </c>
      <c r="B76" s="137" t="s">
        <v>52</v>
      </c>
      <c r="C76" s="138"/>
      <c r="D76" s="139"/>
      <c r="E76" s="61">
        <f>SUM(E13)</f>
        <v>0</v>
      </c>
      <c r="F76" s="140"/>
      <c r="G76" s="141"/>
      <c r="H76" s="141"/>
      <c r="I76" s="141"/>
      <c r="J76" s="142"/>
    </row>
    <row r="77" spans="1:10" ht="40.799999999999997" customHeight="1" thickBot="1" x14ac:dyDescent="0.45">
      <c r="A77" s="41">
        <v>2</v>
      </c>
      <c r="B77" s="143" t="s">
        <v>71</v>
      </c>
      <c r="C77" s="144"/>
      <c r="D77" s="145"/>
      <c r="E77" s="61">
        <f>SUM(E31)</f>
        <v>0</v>
      </c>
      <c r="F77" s="120"/>
      <c r="G77" s="121"/>
      <c r="H77" s="121"/>
      <c r="I77" s="121"/>
      <c r="J77" s="122"/>
    </row>
    <row r="78" spans="1:10" ht="21.6" thickBot="1" x14ac:dyDescent="0.45">
      <c r="A78" s="41">
        <v>4</v>
      </c>
      <c r="B78" s="137" t="s">
        <v>53</v>
      </c>
      <c r="C78" s="138"/>
      <c r="D78" s="139"/>
      <c r="E78" s="61">
        <f>SUM(E54)</f>
        <v>0</v>
      </c>
      <c r="F78" s="120"/>
      <c r="G78" s="121"/>
      <c r="H78" s="121"/>
      <c r="I78" s="121"/>
      <c r="J78" s="122"/>
    </row>
    <row r="79" spans="1:10" ht="21.6" thickBot="1" x14ac:dyDescent="0.45">
      <c r="A79" s="41">
        <v>5</v>
      </c>
      <c r="B79" s="137" t="s">
        <v>54</v>
      </c>
      <c r="C79" s="138"/>
      <c r="D79" s="139"/>
      <c r="E79" s="61">
        <f>SUM(E72)</f>
        <v>0</v>
      </c>
      <c r="F79" s="120"/>
      <c r="G79" s="121"/>
      <c r="H79" s="121"/>
      <c r="I79" s="121"/>
      <c r="J79" s="122"/>
    </row>
    <row r="80" spans="1:10" ht="21.6" thickBot="1" x14ac:dyDescent="0.45">
      <c r="A80" s="132"/>
      <c r="B80" s="132"/>
      <c r="C80" s="132"/>
      <c r="D80" s="132"/>
      <c r="E80" s="133"/>
      <c r="F80" s="134"/>
      <c r="G80" s="135"/>
      <c r="H80" s="135"/>
      <c r="I80" s="135"/>
      <c r="J80" s="136"/>
    </row>
    <row r="81" spans="1:10" ht="21.6" thickBot="1" x14ac:dyDescent="0.45">
      <c r="A81" s="42" t="s">
        <v>15</v>
      </c>
      <c r="B81" s="43"/>
      <c r="C81" s="43"/>
      <c r="D81" s="44"/>
      <c r="E81" s="62">
        <f>SUM(E76:E79)</f>
        <v>0</v>
      </c>
      <c r="F81" s="120"/>
      <c r="G81" s="121"/>
      <c r="H81" s="121"/>
      <c r="I81" s="121"/>
      <c r="J81" s="122"/>
    </row>
    <row r="82" spans="1:10" x14ac:dyDescent="0.3">
      <c r="A82" s="128"/>
      <c r="B82" s="128"/>
      <c r="C82" s="128"/>
      <c r="D82" s="128"/>
      <c r="E82" s="128"/>
      <c r="F82" s="128"/>
      <c r="G82" s="128"/>
      <c r="H82" s="128"/>
      <c r="I82" s="128"/>
      <c r="J82" s="128"/>
    </row>
  </sheetData>
  <sheetProtection algorithmName="SHA-512" hashValue="eOV5nJryWI/M8907lSQFCWpESLgDyNLhfAk5ZTFQCEZRjGvJqrrYsVLhwx96EcAODInC3EXX16Ds8sX+py1svg==" saltValue="A7RzJ2HTqj6jx9B+kKaVIQ==" spinCount="100000" sheet="1" formatCells="0" formatColumns="0" formatRows="0" insertColumns="0" insertRows="0" insertHyperlinks="0" deleteColumns="0" deleteRows="0" sort="0" autoFilter="0" pivotTables="0"/>
  <protectedRanges>
    <protectedRange algorithmName="SHA-512" hashValue="XvVOCb197q78uBjNxw+sNY4ka3tn9r/5AxHvBIcJFEnsmzSdFn48/ruc+KC+99G7NR2Y2PPcyYeSwpNDajseTg==" saltValue="D85ybtR0uCZXU+E8O9GxRA==" spinCount="100000" sqref="F1:J1048576" name="All Comments"/>
    <protectedRange algorithmName="SHA-512" hashValue="skYTFdylXnlCbPZXdHBr9hwgT4QRnEZqH7ug2TclJB7xCJZ2G0u1laZ14SGlG0hcyx48brjg1z8O32EcKqEwZQ==" saltValue="ZleTqqPfjkhbnc0pGeQK5g==" spinCount="100000" sqref="F1 F4" name="Rail Replacement Comments"/>
    <protectedRange algorithmName="SHA-512" hashValue="OEWEjH90orgZAHO8rWanpZqxiQB8os2CfSzf71fEPQpC47Xlnw5fQRiDXbboaWaQ1qztnRE6SkaIZ6hnb175YQ==" saltValue="hpK2tGdfaXwEwgXH71mEqQ==" spinCount="100000" sqref="A13:D13 A12 A1:E11 F4 F1" name="Tulsa Sub Rail Replacement E13"/>
    <protectedRange algorithmName="SHA-512" hashValue="TWQTuiO2SkHxym5M/mYJf8fqfZjrRaUXN49C/Ta6g7H2KLvtseFKbRQS5tBHSBHuQZ8s1Gd/aCAUVkJbsi6oZA==" saltValue="NQxx4vJnW6a6mm8OoeH1DQ==" spinCount="100000" sqref="F1 A31:D31 A30 A15:E29" name="TIE INSTALLATION AND SURFACING"/>
    <protectedRange algorithmName="SHA-512" hashValue="/XLTvBIwWDRU7+sVWUMdBUmu0yDAWtuG6JZk4BYfyG6DqEu6Dq4KAJN/jESaBpTmNlXPQn3+4OTHNqRm/sfqQA==" saltValue="buUx1diEcg0GFWo+klc/SA==" spinCount="100000" sqref="A54:D54 A33:E53" name="TULSA SUB CROSSINGS UPGRADE"/>
    <protectedRange algorithmName="SHA-512" hashValue="6xsNMFeKHff3DCkEWsMUx9m2y8kG4oYS/Qc1FeIlAFSV0D1h51m2phiWUxxXaDC+Xbl33EzI84+qn1Yh4MLIsg==" saltValue="DcnF13hMxnWJR967dY/14Q==" spinCount="100000" sqref="A72:D72 A56:E71" name="TULSA SUB TURNOUT REPLACEMENTS"/>
    <protectedRange algorithmName="SHA-512" hashValue="BEaHkO06BRXLWuEk/05btpcEqGoJ2dkR8B3ykbZ1PJWoCgR3KgVBIJa1Eu/jAK2s7TrCkiJKdGGNX/6qePW7Ng==" saltValue="IlH6Ea0xbAdqKH8wcDxGWg==" spinCount="100000" sqref="A80 A76:D79 E75 B75 A75 A74" name="BID TOTAL BREAKOUT"/>
  </protectedRanges>
  <mergeCells count="37">
    <mergeCell ref="A82:J82"/>
    <mergeCell ref="A71:E71"/>
    <mergeCell ref="A80:E80"/>
    <mergeCell ref="F80:J80"/>
    <mergeCell ref="F81:J81"/>
    <mergeCell ref="A73:J73"/>
    <mergeCell ref="B79:D79"/>
    <mergeCell ref="F79:J79"/>
    <mergeCell ref="B78:D78"/>
    <mergeCell ref="F78:J78"/>
    <mergeCell ref="B76:D76"/>
    <mergeCell ref="F76:J76"/>
    <mergeCell ref="B77:D77"/>
    <mergeCell ref="F77:J77"/>
    <mergeCell ref="A74:E74"/>
    <mergeCell ref="A70:D70"/>
    <mergeCell ref="A56:E56"/>
    <mergeCell ref="F56:J57"/>
    <mergeCell ref="F58:J72"/>
    <mergeCell ref="F74:J75"/>
    <mergeCell ref="B75:D75"/>
    <mergeCell ref="A55:J55"/>
    <mergeCell ref="F35:J54"/>
    <mergeCell ref="A53:E53"/>
    <mergeCell ref="A33:E33"/>
    <mergeCell ref="F33:J34"/>
    <mergeCell ref="A24:E24"/>
    <mergeCell ref="A30:E30"/>
    <mergeCell ref="F17:J31"/>
    <mergeCell ref="A1:E1"/>
    <mergeCell ref="F1:J3"/>
    <mergeCell ref="A2:E2"/>
    <mergeCell ref="A15:E15"/>
    <mergeCell ref="F15:J16"/>
    <mergeCell ref="A12:E12"/>
    <mergeCell ref="F4:J13"/>
    <mergeCell ref="A23:D23"/>
  </mergeCells>
  <conditionalFormatting sqref="A27:A28 A17:A20 A73 A40:A52 A4:A14 A31:A32 A76:A79">
    <cfRule type="containsText" dxfId="20" priority="95" operator="containsText" text="Enter Price or N/A">
      <formula>NOT(ISERROR(SEARCH("Enter Price or N/A",A4)))</formula>
    </cfRule>
  </conditionalFormatting>
  <conditionalFormatting sqref="A21:A22 A24:A25">
    <cfRule type="containsText" dxfId="19" priority="98" operator="containsText" text="Enter Price or N/A">
      <formula>NOT(ISERROR(SEARCH("Enter Price or N/A",A21)))</formula>
    </cfRule>
  </conditionalFormatting>
  <conditionalFormatting sqref="A26">
    <cfRule type="containsText" dxfId="18" priority="96" operator="containsText" text="Enter Price or N/A">
      <formula>NOT(ISERROR(SEARCH("Enter Price or N/A",A26)))</formula>
    </cfRule>
  </conditionalFormatting>
  <conditionalFormatting sqref="A30">
    <cfRule type="containsText" dxfId="17" priority="94" operator="containsText" text="Enter Price or N/A">
      <formula>NOT(ISERROR(SEARCH("Enter Price or N/A",A30)))</formula>
    </cfRule>
  </conditionalFormatting>
  <conditionalFormatting sqref="A54:A55">
    <cfRule type="containsText" dxfId="16" priority="29" operator="containsText" text="Enter Price or N/A">
      <formula>NOT(ISERROR(SEARCH("Enter Price or N/A",A54)))</formula>
    </cfRule>
  </conditionalFormatting>
  <conditionalFormatting sqref="A35">
    <cfRule type="containsText" dxfId="15" priority="41" operator="containsText" text="Enter Price or N/A">
      <formula>NOT(ISERROR(SEARCH("Enter Price or N/A",A35)))</formula>
    </cfRule>
  </conditionalFormatting>
  <conditionalFormatting sqref="A36">
    <cfRule type="containsText" dxfId="14" priority="40" operator="containsText" text="Enter Price or N/A">
      <formula>NOT(ISERROR(SEARCH("Enter Price or N/A",A36)))</formula>
    </cfRule>
  </conditionalFormatting>
  <conditionalFormatting sqref="A37">
    <cfRule type="containsText" dxfId="13" priority="39" operator="containsText" text="Enter Price or N/A">
      <formula>NOT(ISERROR(SEARCH("Enter Price or N/A",A37)))</formula>
    </cfRule>
  </conditionalFormatting>
  <conditionalFormatting sqref="A38">
    <cfRule type="containsText" dxfId="12" priority="38" operator="containsText" text="Enter Price or N/A">
      <formula>NOT(ISERROR(SEARCH("Enter Price or N/A",A38)))</formula>
    </cfRule>
  </conditionalFormatting>
  <conditionalFormatting sqref="A39">
    <cfRule type="containsText" dxfId="11" priority="37" operator="containsText" text="Enter Price or N/A">
      <formula>NOT(ISERROR(SEARCH("Enter Price or N/A",A39)))</formula>
    </cfRule>
  </conditionalFormatting>
  <conditionalFormatting sqref="A53">
    <cfRule type="containsText" dxfId="10" priority="35" operator="containsText" text="Enter Price or N/A">
      <formula>NOT(ISERROR(SEARCH("Enter Price or N/A",A53)))</formula>
    </cfRule>
  </conditionalFormatting>
  <conditionalFormatting sqref="A58">
    <cfRule type="containsText" dxfId="9" priority="28" operator="containsText" text="Enter Price or N/A">
      <formula>NOT(ISERROR(SEARCH("Enter Price or N/A",A58)))</formula>
    </cfRule>
  </conditionalFormatting>
  <conditionalFormatting sqref="A59">
    <cfRule type="containsText" dxfId="8" priority="27" operator="containsText" text="Enter Price or N/A">
      <formula>NOT(ISERROR(SEARCH("Enter Price or N/A",A59)))</formula>
    </cfRule>
  </conditionalFormatting>
  <conditionalFormatting sqref="A60">
    <cfRule type="containsText" dxfId="7" priority="26" operator="containsText" text="Enter Price or N/A">
      <formula>NOT(ISERROR(SEARCH("Enter Price or N/A",A60)))</formula>
    </cfRule>
  </conditionalFormatting>
  <conditionalFormatting sqref="A61">
    <cfRule type="containsText" dxfId="6" priority="25" operator="containsText" text="Enter Price or N/A">
      <formula>NOT(ISERROR(SEARCH("Enter Price or N/A",A61)))</formula>
    </cfRule>
  </conditionalFormatting>
  <conditionalFormatting sqref="A72">
    <cfRule type="containsText" dxfId="5" priority="15" operator="containsText" text="Enter Price or N/A">
      <formula>NOT(ISERROR(SEARCH("Enter Price or N/A",A72)))</formula>
    </cfRule>
  </conditionalFormatting>
  <conditionalFormatting sqref="A62:A63">
    <cfRule type="containsText" dxfId="4" priority="24" operator="containsText" text="Enter Price or N/A">
      <formula>NOT(ISERROR(SEARCH("Enter Price or N/A",A62)))</formula>
    </cfRule>
  </conditionalFormatting>
  <conditionalFormatting sqref="A64:A69">
    <cfRule type="containsText" dxfId="3" priority="23" operator="containsText" text="Enter Price or N/A">
      <formula>NOT(ISERROR(SEARCH("Enter Price or N/A",A64)))</formula>
    </cfRule>
  </conditionalFormatting>
  <conditionalFormatting sqref="A71">
    <cfRule type="containsText" dxfId="2" priority="16" operator="containsText" text="Enter Price or N/A">
      <formula>NOT(ISERROR(SEARCH("Enter Price or N/A",A71)))</formula>
    </cfRule>
  </conditionalFormatting>
  <conditionalFormatting sqref="A81">
    <cfRule type="containsText" dxfId="1" priority="4" operator="containsText" text="Enter Price or N/A">
      <formula>NOT(ISERROR(SEARCH("Enter Price or N/A",A81)))</formula>
    </cfRule>
  </conditionalFormatting>
  <conditionalFormatting sqref="A80">
    <cfRule type="containsText" dxfId="0" priority="5" operator="containsText" text="Enter Price or N/A">
      <formula>NOT(ISERROR(SEARCH("Enter Price or N/A",A80)))</formula>
    </cfRule>
  </conditionalFormatting>
  <pageMargins left="0.7" right="0.7"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7028007F562444A24D17EE5340D5E6" ma:contentTypeVersion="13" ma:contentTypeDescription="Create a new document." ma:contentTypeScope="" ma:versionID="bb7580322e3aeff7f76de2982d2c3ce3">
  <xsd:schema xmlns:xsd="http://www.w3.org/2001/XMLSchema" xmlns:xs="http://www.w3.org/2001/XMLSchema" xmlns:p="http://schemas.microsoft.com/office/2006/metadata/properties" xmlns:ns3="280de6c7-4132-47d3-af7a-96cb88f9b5f5" xmlns:ns4="61d93a5a-c86b-4dfa-bb21-9be204574b28" targetNamespace="http://schemas.microsoft.com/office/2006/metadata/properties" ma:root="true" ma:fieldsID="70a669e70cfee66c3654fd9c7a7939c6" ns3:_="" ns4:_="">
    <xsd:import namespace="280de6c7-4132-47d3-af7a-96cb88f9b5f5"/>
    <xsd:import namespace="61d93a5a-c86b-4dfa-bb21-9be204574b2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0de6c7-4132-47d3-af7a-96cb88f9b5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d93a5a-c86b-4dfa-bb21-9be204574b2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66BBCA-64E1-46A6-A163-2543C2E672E6}">
  <ds:schemaRefs>
    <ds:schemaRef ds:uri="http://schemas.microsoft.com/sharepoint/v3/contenttype/forms"/>
  </ds:schemaRefs>
</ds:datastoreItem>
</file>

<file path=customXml/itemProps2.xml><?xml version="1.0" encoding="utf-8"?>
<ds:datastoreItem xmlns:ds="http://schemas.openxmlformats.org/officeDocument/2006/customXml" ds:itemID="{7A6BC792-CABA-4804-83B6-86D7C3798D90}">
  <ds:schemaRefs>
    <ds:schemaRef ds:uri="http://purl.org/dc/terms/"/>
    <ds:schemaRef ds:uri="http://schemas.microsoft.com/office/2006/documentManagement/types"/>
    <ds:schemaRef ds:uri="http://purl.org/dc/elements/1.1/"/>
    <ds:schemaRef ds:uri="280de6c7-4132-47d3-af7a-96cb88f9b5f5"/>
    <ds:schemaRef ds:uri="http://schemas.microsoft.com/office/infopath/2007/PartnerControls"/>
    <ds:schemaRef ds:uri="http://purl.org/dc/dcmitype/"/>
    <ds:schemaRef ds:uri="http://www.w3.org/XML/1998/namespace"/>
    <ds:schemaRef ds:uri="61d93a5a-c86b-4dfa-bb21-9be204574b28"/>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D6CDC02-69C2-4CE3-B57A-857B5AE7D4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0de6c7-4132-47d3-af7a-96cb88f9b5f5"/>
    <ds:schemaRef ds:uri="61d93a5a-c86b-4dfa-bb21-9be204574b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Ginther</dc:creator>
  <cp:lastModifiedBy>Cameron M. Ginther</cp:lastModifiedBy>
  <cp:lastPrinted>2021-09-14T15:43:34Z</cp:lastPrinted>
  <dcterms:created xsi:type="dcterms:W3CDTF">2021-09-08T18:36:35Z</dcterms:created>
  <dcterms:modified xsi:type="dcterms:W3CDTF">2021-09-14T15:44:12Z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0x010100547028007F562444A24D17EE5340D5E6</vt:lpwstr>
  </property>
</Properties>
</file>